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Ozzie Back-Up Hard Drive/Westin/Westin Marketing/Promotions/2026/Step Into Summer Consumer Rebate Q3/Qualifying Skus/"/>
    </mc:Choice>
  </mc:AlternateContent>
  <xr:revisionPtr revIDLastSave="0" documentId="13_ncr:1_{322632F6-5AE3-324B-92C3-8339AC0E014A}" xr6:coauthVersionLast="47" xr6:coauthVersionMax="47" xr10:uidLastSave="{00000000-0000-0000-0000-000000000000}"/>
  <bookViews>
    <workbookView xWindow="6040" yWindow="600" windowWidth="35380" windowHeight="23260" xr2:uid="{7C4A5ACF-5DFE-4E37-A119-51B247D49710}"/>
  </bookViews>
  <sheets>
    <sheet name="Qualifying Part Num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0" i="1" l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<sst xmlns="http://schemas.openxmlformats.org/spreadsheetml/2006/main" count="1060" uniqueCount="481">
  <si>
    <t>Rebate</t>
  </si>
  <si>
    <t>Description</t>
  </si>
  <si>
    <t>Outlaw Drop Nerf Step Bars</t>
  </si>
  <si>
    <t>Outlaw Drop Running Boards</t>
  </si>
  <si>
    <t>21-21310</t>
  </si>
  <si>
    <t>PRO TRAXX 4 Oval Nerf Step Bars</t>
  </si>
  <si>
    <t>21-21315</t>
  </si>
  <si>
    <t>21-21330</t>
  </si>
  <si>
    <t>21-21335</t>
  </si>
  <si>
    <t>21-21400</t>
  </si>
  <si>
    <t>21-21405</t>
  </si>
  <si>
    <t>21-21680</t>
  </si>
  <si>
    <t>21-21685</t>
  </si>
  <si>
    <t>21-21950</t>
  </si>
  <si>
    <t>21-21955</t>
  </si>
  <si>
    <t>21-22670</t>
  </si>
  <si>
    <t>21-22675</t>
  </si>
  <si>
    <t>21-22770</t>
  </si>
  <si>
    <t>21-22775</t>
  </si>
  <si>
    <t>21-22785</t>
  </si>
  <si>
    <t>21-22790</t>
  </si>
  <si>
    <t>21-22795</t>
  </si>
  <si>
    <t>21-23240</t>
  </si>
  <si>
    <t>21-23245</t>
  </si>
  <si>
    <t>21-23250</t>
  </si>
  <si>
    <t>21-23255</t>
  </si>
  <si>
    <t>21-23295</t>
  </si>
  <si>
    <t>21-23310</t>
  </si>
  <si>
    <t>21-23315</t>
  </si>
  <si>
    <t>21-23510</t>
  </si>
  <si>
    <t>21-23515</t>
  </si>
  <si>
    <t>21-23520</t>
  </si>
  <si>
    <t>21-23525</t>
  </si>
  <si>
    <t>21-23550</t>
  </si>
  <si>
    <t>21-23555</t>
  </si>
  <si>
    <t>21-23560</t>
  </si>
  <si>
    <t>21-23565</t>
  </si>
  <si>
    <t>21-23580</t>
  </si>
  <si>
    <t>21-23585</t>
  </si>
  <si>
    <t>21-23700</t>
  </si>
  <si>
    <t>21-23705</t>
  </si>
  <si>
    <t>21-23710</t>
  </si>
  <si>
    <t>21-23715</t>
  </si>
  <si>
    <t>21-23720</t>
  </si>
  <si>
    <t>21-23725</t>
  </si>
  <si>
    <t>21-23830</t>
  </si>
  <si>
    <t>21-23835</t>
  </si>
  <si>
    <t>21-23840</t>
  </si>
  <si>
    <t>21-23930</t>
  </si>
  <si>
    <t>21-23935</t>
  </si>
  <si>
    <t>21-23940</t>
  </si>
  <si>
    <t>21-23945</t>
  </si>
  <si>
    <t>21-24000</t>
  </si>
  <si>
    <t>21-24005</t>
  </si>
  <si>
    <t>21-24010</t>
  </si>
  <si>
    <t>21-24015</t>
  </si>
  <si>
    <t>21-24020</t>
  </si>
  <si>
    <t>21-24025</t>
  </si>
  <si>
    <t>21-24050</t>
  </si>
  <si>
    <t>21-24055</t>
  </si>
  <si>
    <t>21-24060</t>
  </si>
  <si>
    <t>21-24065</t>
  </si>
  <si>
    <t>21-24080</t>
  </si>
  <si>
    <t>21-24085</t>
  </si>
  <si>
    <t>21-24090</t>
  </si>
  <si>
    <t>21-24095</t>
  </si>
  <si>
    <t>21-24110</t>
  </si>
  <si>
    <t>21-24115</t>
  </si>
  <si>
    <t>21-24120</t>
  </si>
  <si>
    <t>21-24125</t>
  </si>
  <si>
    <t>21-24130</t>
  </si>
  <si>
    <t>21-24135</t>
  </si>
  <si>
    <t>21-24140</t>
  </si>
  <si>
    <t>21-24145</t>
  </si>
  <si>
    <t>21-24150</t>
  </si>
  <si>
    <t>21-24155</t>
  </si>
  <si>
    <t>21-24160</t>
  </si>
  <si>
    <t>21-24165</t>
  </si>
  <si>
    <t>21-24170</t>
  </si>
  <si>
    <t>21-24175</t>
  </si>
  <si>
    <t>21-24180</t>
  </si>
  <si>
    <t>21-24185</t>
  </si>
  <si>
    <t>21-24195</t>
  </si>
  <si>
    <t>21-24210</t>
  </si>
  <si>
    <t>21-24215</t>
  </si>
  <si>
    <t>21-24220</t>
  </si>
  <si>
    <t>21-24225</t>
  </si>
  <si>
    <t>21-24230</t>
  </si>
  <si>
    <t>21-24235</t>
  </si>
  <si>
    <t>21-51310</t>
  </si>
  <si>
    <t>PRO TRAXX 5 Oval Nerf Step Bars</t>
  </si>
  <si>
    <t>21-51315</t>
  </si>
  <si>
    <t>21-51330</t>
  </si>
  <si>
    <t>21-51335</t>
  </si>
  <si>
    <t>21-51950</t>
  </si>
  <si>
    <t>21-51955</t>
  </si>
  <si>
    <t>21-52770</t>
  </si>
  <si>
    <t>21-52775</t>
  </si>
  <si>
    <t>21-52785</t>
  </si>
  <si>
    <t>21-53240</t>
  </si>
  <si>
    <t>21-53245</t>
  </si>
  <si>
    <t>21-53250</t>
  </si>
  <si>
    <t>21-53255</t>
  </si>
  <si>
    <t>PRO TRAXX 5 Oval W2W Nerf Step Bars</t>
  </si>
  <si>
    <t>21-534015</t>
  </si>
  <si>
    <t>21-534175</t>
  </si>
  <si>
    <t>21-534235</t>
  </si>
  <si>
    <t>21-534255</t>
  </si>
  <si>
    <t>21-534310</t>
  </si>
  <si>
    <t>21-534315</t>
  </si>
  <si>
    <t>21-534320</t>
  </si>
  <si>
    <t>21-534325</t>
  </si>
  <si>
    <t>21-534330</t>
  </si>
  <si>
    <t>21-534335</t>
  </si>
  <si>
    <t>21-534340</t>
  </si>
  <si>
    <t>21-534345</t>
  </si>
  <si>
    <t>21-534560</t>
  </si>
  <si>
    <t>21-534565</t>
  </si>
  <si>
    <t>21-534570</t>
  </si>
  <si>
    <t>21-534575</t>
  </si>
  <si>
    <t>21-534580</t>
  </si>
  <si>
    <t>21-534585</t>
  </si>
  <si>
    <t>21-534590</t>
  </si>
  <si>
    <t>21-534595</t>
  </si>
  <si>
    <t>21-534600</t>
  </si>
  <si>
    <t>21-534605</t>
  </si>
  <si>
    <t>21-534610</t>
  </si>
  <si>
    <t>21-534615</t>
  </si>
  <si>
    <t>21-534635</t>
  </si>
  <si>
    <t>21-534645</t>
  </si>
  <si>
    <t>21-534655</t>
  </si>
  <si>
    <t>21-534665</t>
  </si>
  <si>
    <t>21-534675</t>
  </si>
  <si>
    <t>21-534680</t>
  </si>
  <si>
    <t>21-534685</t>
  </si>
  <si>
    <t>21-534690</t>
  </si>
  <si>
    <t>21-534695</t>
  </si>
  <si>
    <t>21-534700</t>
  </si>
  <si>
    <t>21-534705</t>
  </si>
  <si>
    <t>21-534710</t>
  </si>
  <si>
    <t>21-534715</t>
  </si>
  <si>
    <t>21-534720</t>
  </si>
  <si>
    <t>21-534725</t>
  </si>
  <si>
    <t>21-534730</t>
  </si>
  <si>
    <t>21-534735</t>
  </si>
  <si>
    <t>21-534755</t>
  </si>
  <si>
    <t>21-534760</t>
  </si>
  <si>
    <t>21-534765</t>
  </si>
  <si>
    <t>21-534770</t>
  </si>
  <si>
    <t>21-534775</t>
  </si>
  <si>
    <t>21-53515</t>
  </si>
  <si>
    <t>21-53520</t>
  </si>
  <si>
    <t>21-53525</t>
  </si>
  <si>
    <t>21-53550</t>
  </si>
  <si>
    <t>21-53555</t>
  </si>
  <si>
    <t>21-53560</t>
  </si>
  <si>
    <t>21-53565</t>
  </si>
  <si>
    <t>21-53580</t>
  </si>
  <si>
    <t>21-53585</t>
  </si>
  <si>
    <t>21-53705</t>
  </si>
  <si>
    <t>21-53710</t>
  </si>
  <si>
    <t>21-53715</t>
  </si>
  <si>
    <t>21-53720</t>
  </si>
  <si>
    <t>21-53725</t>
  </si>
  <si>
    <t>21-53830</t>
  </si>
  <si>
    <t>21-53835</t>
  </si>
  <si>
    <t>21-53930</t>
  </si>
  <si>
    <t>21-53935</t>
  </si>
  <si>
    <t>21-53940</t>
  </si>
  <si>
    <t>21-53945</t>
  </si>
  <si>
    <t>21-54010</t>
  </si>
  <si>
    <t>21-54015</t>
  </si>
  <si>
    <t>21-54020</t>
  </si>
  <si>
    <t>21-54025</t>
  </si>
  <si>
    <t>21-54060</t>
  </si>
  <si>
    <t>21-54065</t>
  </si>
  <si>
    <t>21-54080</t>
  </si>
  <si>
    <t>21-54085</t>
  </si>
  <si>
    <t>21-54090</t>
  </si>
  <si>
    <t>21-54095</t>
  </si>
  <si>
    <t>21-54120</t>
  </si>
  <si>
    <t>21-54125</t>
  </si>
  <si>
    <t>21-54130</t>
  </si>
  <si>
    <t>21-54135</t>
  </si>
  <si>
    <t>21-54140</t>
  </si>
  <si>
    <t>21-54145</t>
  </si>
  <si>
    <t>21-54150</t>
  </si>
  <si>
    <t>21-54155</t>
  </si>
  <si>
    <t>21-54160</t>
  </si>
  <si>
    <t>21-54165</t>
  </si>
  <si>
    <t>21-54170</t>
  </si>
  <si>
    <t>21-54175</t>
  </si>
  <si>
    <t>21-54195</t>
  </si>
  <si>
    <t>27-0000</t>
  </si>
  <si>
    <t>Molded Running Boards</t>
  </si>
  <si>
    <t>27-0005</t>
  </si>
  <si>
    <t>27-0010</t>
  </si>
  <si>
    <t>27-0015</t>
  </si>
  <si>
    <t>27-0020</t>
  </si>
  <si>
    <t>27-0025</t>
  </si>
  <si>
    <t>27-6100</t>
  </si>
  <si>
    <t>Sure-Grip Running Boards</t>
  </si>
  <si>
    <t>27-6105</t>
  </si>
  <si>
    <t>27-6110</t>
  </si>
  <si>
    <t>27-6115</t>
  </si>
  <si>
    <t>27-6120</t>
  </si>
  <si>
    <t>27-6125</t>
  </si>
  <si>
    <t>27-6130</t>
  </si>
  <si>
    <t>27-6135</t>
  </si>
  <si>
    <t>27-6140</t>
  </si>
  <si>
    <t>27-6145</t>
  </si>
  <si>
    <t>27-6150</t>
  </si>
  <si>
    <t>27-6155</t>
  </si>
  <si>
    <t>SG6 Running Boards</t>
  </si>
  <si>
    <t>SG6 LED Running Boards</t>
  </si>
  <si>
    <t>Grate Steps Running Boards</t>
  </si>
  <si>
    <t>28-31015</t>
  </si>
  <si>
    <t>Outlaw Running Boards</t>
  </si>
  <si>
    <t>28-31035</t>
  </si>
  <si>
    <t>28-31095</t>
  </si>
  <si>
    <t>28-31135</t>
  </si>
  <si>
    <t>28-31275</t>
  </si>
  <si>
    <t>28-32165</t>
  </si>
  <si>
    <t>28-32425</t>
  </si>
  <si>
    <t>28-32485</t>
  </si>
  <si>
    <t>28-32785</t>
  </si>
  <si>
    <t>28-33565</t>
  </si>
  <si>
    <t>28-33725</t>
  </si>
  <si>
    <t>28-34065</t>
  </si>
  <si>
    <t>28-34085</t>
  </si>
  <si>
    <t>28-34165</t>
  </si>
  <si>
    <t>28-51005</t>
  </si>
  <si>
    <t>R5 Nerf Step Bars</t>
  </si>
  <si>
    <t>28-51010</t>
  </si>
  <si>
    <t>28-51015</t>
  </si>
  <si>
    <t>28-51020</t>
  </si>
  <si>
    <t>28-51025</t>
  </si>
  <si>
    <t>28-51030</t>
  </si>
  <si>
    <t>28-51035</t>
  </si>
  <si>
    <t>28-51040</t>
  </si>
  <si>
    <t>28-51045</t>
  </si>
  <si>
    <t>28-51050</t>
  </si>
  <si>
    <t>28-51055</t>
  </si>
  <si>
    <t>28-51080</t>
  </si>
  <si>
    <t>28-51085</t>
  </si>
  <si>
    <t>28-51090</t>
  </si>
  <si>
    <t>28-51095</t>
  </si>
  <si>
    <t>28-51125</t>
  </si>
  <si>
    <t>28-51130</t>
  </si>
  <si>
    <t>28-51135</t>
  </si>
  <si>
    <t>28-51140</t>
  </si>
  <si>
    <t>28-51145</t>
  </si>
  <si>
    <t>28-51150</t>
  </si>
  <si>
    <t>28-51155</t>
  </si>
  <si>
    <t>28-51160</t>
  </si>
  <si>
    <t>28-51165</t>
  </si>
  <si>
    <t>28-51175</t>
  </si>
  <si>
    <t>28-51180</t>
  </si>
  <si>
    <t>28-51190</t>
  </si>
  <si>
    <t>28-51195</t>
  </si>
  <si>
    <t>28-51200</t>
  </si>
  <si>
    <t>28-51205</t>
  </si>
  <si>
    <t>28-51220</t>
  </si>
  <si>
    <t>28-51225</t>
  </si>
  <si>
    <t>28-51230</t>
  </si>
  <si>
    <t>28-51235</t>
  </si>
  <si>
    <t>28-51250</t>
  </si>
  <si>
    <t>28-51255</t>
  </si>
  <si>
    <t>28-51260</t>
  </si>
  <si>
    <t>28-51265</t>
  </si>
  <si>
    <t>28-51270</t>
  </si>
  <si>
    <t>28-51275</t>
  </si>
  <si>
    <t>28-51285</t>
  </si>
  <si>
    <t>28-51290</t>
  </si>
  <si>
    <t>28-51295</t>
  </si>
  <si>
    <t>28-51315</t>
  </si>
  <si>
    <t>28-51325</t>
  </si>
  <si>
    <t>28-51330</t>
  </si>
  <si>
    <t>28-51335</t>
  </si>
  <si>
    <t>28-51340</t>
  </si>
  <si>
    <t>28-51345</t>
  </si>
  <si>
    <t>28-521050</t>
  </si>
  <si>
    <t>R5 XD Nerf Step Bars</t>
  </si>
  <si>
    <t>28-521055</t>
  </si>
  <si>
    <t>28-521095</t>
  </si>
  <si>
    <t>28-521270</t>
  </si>
  <si>
    <t>28-521275</t>
  </si>
  <si>
    <t>28-5234760</t>
  </si>
  <si>
    <t>R5 M-Series XD Wheel to Wheel Nerf Step Bars</t>
  </si>
  <si>
    <t>28-5234765</t>
  </si>
  <si>
    <t>28-5234770</t>
  </si>
  <si>
    <t>28-5234775</t>
  </si>
  <si>
    <t>28-52780</t>
  </si>
  <si>
    <t>28-52785</t>
  </si>
  <si>
    <t>R5 M-Series Wheel-to-Wheel Nerf Step Bars</t>
  </si>
  <si>
    <t>28-534180</t>
  </si>
  <si>
    <t>28-534185</t>
  </si>
  <si>
    <t>28-534310</t>
  </si>
  <si>
    <t>28-534315</t>
  </si>
  <si>
    <t>28-534320</t>
  </si>
  <si>
    <t>28-534325</t>
  </si>
  <si>
    <t>28-534330</t>
  </si>
  <si>
    <t>28-534335</t>
  </si>
  <si>
    <t>28-534340</t>
  </si>
  <si>
    <t>28-534345</t>
  </si>
  <si>
    <t>28-534565</t>
  </si>
  <si>
    <t>28-534570</t>
  </si>
  <si>
    <t>28-534575</t>
  </si>
  <si>
    <t>28-534585</t>
  </si>
  <si>
    <t>28-534680</t>
  </si>
  <si>
    <t>28-534685</t>
  </si>
  <si>
    <t>28-534695</t>
  </si>
  <si>
    <t>28-534700</t>
  </si>
  <si>
    <t>28-534705</t>
  </si>
  <si>
    <t>28-534720</t>
  </si>
  <si>
    <t>28-534725</t>
  </si>
  <si>
    <t>28-534730</t>
  </si>
  <si>
    <t>28-534735</t>
  </si>
  <si>
    <t>28-534780</t>
  </si>
  <si>
    <t>28-534785</t>
  </si>
  <si>
    <t>28-71015</t>
  </si>
  <si>
    <t>R7 Nerf Step Bars</t>
  </si>
  <si>
    <t>28-71020</t>
  </si>
  <si>
    <t>28-71025</t>
  </si>
  <si>
    <t>28-71030</t>
  </si>
  <si>
    <t>28-71035</t>
  </si>
  <si>
    <t>28-71045</t>
  </si>
  <si>
    <t>28-71050</t>
  </si>
  <si>
    <t>28-71055</t>
  </si>
  <si>
    <t>28-71085</t>
  </si>
  <si>
    <t>28-71090</t>
  </si>
  <si>
    <t>28-71095</t>
  </si>
  <si>
    <t>28-71115</t>
  </si>
  <si>
    <t>28-71125</t>
  </si>
  <si>
    <t>28-71220</t>
  </si>
  <si>
    <t>28-71225</t>
  </si>
  <si>
    <t>28-71250</t>
  </si>
  <si>
    <t>28-71255</t>
  </si>
  <si>
    <t>28-71260</t>
  </si>
  <si>
    <t>28-71265</t>
  </si>
  <si>
    <t>28-71270</t>
  </si>
  <si>
    <t>28-71275</t>
  </si>
  <si>
    <t>Pro-e Electric Running Boards</t>
  </si>
  <si>
    <t>42-14065</t>
  </si>
  <si>
    <t>XTS Rock Slider</t>
  </si>
  <si>
    <t>42-14165</t>
  </si>
  <si>
    <t>42-14185</t>
  </si>
  <si>
    <t>42-14195</t>
  </si>
  <si>
    <t>42-14205</t>
  </si>
  <si>
    <t>Triple Tube Rock Rail Steps</t>
  </si>
  <si>
    <t>HDX Running Boards</t>
  </si>
  <si>
    <t>56-11315</t>
  </si>
  <si>
    <t>HDX Drop Nerf Step Bars</t>
  </si>
  <si>
    <t>HDX Stainless Drop Nerf Step Bars</t>
  </si>
  <si>
    <t>56-11335</t>
  </si>
  <si>
    <t>56-11685</t>
  </si>
  <si>
    <t>56-116852</t>
  </si>
  <si>
    <t>56-11955</t>
  </si>
  <si>
    <t>56-119552</t>
  </si>
  <si>
    <t>56-12675</t>
  </si>
  <si>
    <t>56-12775</t>
  </si>
  <si>
    <t>56-127752</t>
  </si>
  <si>
    <t>56-12785</t>
  </si>
  <si>
    <t>56-127852</t>
  </si>
  <si>
    <t>56-12795</t>
  </si>
  <si>
    <t>56-13245</t>
  </si>
  <si>
    <t>56-132452</t>
  </si>
  <si>
    <t>56-13255</t>
  </si>
  <si>
    <t>56-132552</t>
  </si>
  <si>
    <t>56-13295</t>
  </si>
  <si>
    <t>56-132952</t>
  </si>
  <si>
    <t>56-13315</t>
  </si>
  <si>
    <t>56-133152</t>
  </si>
  <si>
    <t>56-13525</t>
  </si>
  <si>
    <t>56-135252</t>
  </si>
  <si>
    <t>56-13555</t>
  </si>
  <si>
    <t>56-135552</t>
  </si>
  <si>
    <t>56-13565</t>
  </si>
  <si>
    <t>56-135652</t>
  </si>
  <si>
    <t>56-13715</t>
  </si>
  <si>
    <t>56-137152</t>
  </si>
  <si>
    <t>56-13725</t>
  </si>
  <si>
    <t>56-137252</t>
  </si>
  <si>
    <t>56-13835</t>
  </si>
  <si>
    <t>56-138352</t>
  </si>
  <si>
    <t>56-13935</t>
  </si>
  <si>
    <t>56-139352</t>
  </si>
  <si>
    <t>56-13945</t>
  </si>
  <si>
    <t>56-139452</t>
  </si>
  <si>
    <t>56-14005</t>
  </si>
  <si>
    <t>56-140052</t>
  </si>
  <si>
    <t>56-14015</t>
  </si>
  <si>
    <t>56-140152</t>
  </si>
  <si>
    <t>56-14025</t>
  </si>
  <si>
    <t>56-140252</t>
  </si>
  <si>
    <t>56-14055</t>
  </si>
  <si>
    <t>56-140552</t>
  </si>
  <si>
    <t>56-14065</t>
  </si>
  <si>
    <t>56-140652</t>
  </si>
  <si>
    <t>56-14085</t>
  </si>
  <si>
    <t>56-140852</t>
  </si>
  <si>
    <t>56-14095</t>
  </si>
  <si>
    <t>56-140952</t>
  </si>
  <si>
    <t>56-14115</t>
  </si>
  <si>
    <t>56-14125</t>
  </si>
  <si>
    <t>56-141252</t>
  </si>
  <si>
    <t>56-14135</t>
  </si>
  <si>
    <t>56-141352</t>
  </si>
  <si>
    <t>56-14145</t>
  </si>
  <si>
    <t>56-141452</t>
  </si>
  <si>
    <t>56-14155</t>
  </si>
  <si>
    <t>56-141552</t>
  </si>
  <si>
    <t>56-14165</t>
  </si>
  <si>
    <t>56-141652</t>
  </si>
  <si>
    <t>56-14185</t>
  </si>
  <si>
    <t>56-14195</t>
  </si>
  <si>
    <t>56-141952</t>
  </si>
  <si>
    <t>56-14215</t>
  </si>
  <si>
    <t>56-142152</t>
  </si>
  <si>
    <t>56-14225</t>
  </si>
  <si>
    <t>56-142252</t>
  </si>
  <si>
    <t>56-14235</t>
  </si>
  <si>
    <t>56-142352</t>
  </si>
  <si>
    <t>HDX Xtreme Nerf Step Bars</t>
  </si>
  <si>
    <t>56-534015</t>
  </si>
  <si>
    <t>HDX Drop Wheel-to-Wheel Nerf Step Bars</t>
  </si>
  <si>
    <t>HDX Stainless Drop Wheel-to-Wheel Nerf Step Bars</t>
  </si>
  <si>
    <t>56-534025</t>
  </si>
  <si>
    <t>56-5340252</t>
  </si>
  <si>
    <t>56-534185</t>
  </si>
  <si>
    <t>56-534315</t>
  </si>
  <si>
    <t>56-5343152</t>
  </si>
  <si>
    <t>56-534325</t>
  </si>
  <si>
    <t>56-5343252</t>
  </si>
  <si>
    <t>56-534335</t>
  </si>
  <si>
    <t>56-5343352</t>
  </si>
  <si>
    <t>56-534345</t>
  </si>
  <si>
    <t>56-5343452</t>
  </si>
  <si>
    <t>56-534565</t>
  </si>
  <si>
    <t>56-534575</t>
  </si>
  <si>
    <t>56-5345752</t>
  </si>
  <si>
    <t>56-534585</t>
  </si>
  <si>
    <t>56-5345852</t>
  </si>
  <si>
    <t>56-534595</t>
  </si>
  <si>
    <t>56-534685</t>
  </si>
  <si>
    <t>56-5346852</t>
  </si>
  <si>
    <t>56-534695</t>
  </si>
  <si>
    <t>56-5346952</t>
  </si>
  <si>
    <t>56-534705</t>
  </si>
  <si>
    <t>56-534715</t>
  </si>
  <si>
    <t>56-5347152</t>
  </si>
  <si>
    <t>56-534725</t>
  </si>
  <si>
    <t>56-5347252</t>
  </si>
  <si>
    <t>56-534735</t>
  </si>
  <si>
    <t>56-5347352</t>
  </si>
  <si>
    <t>56-534755</t>
  </si>
  <si>
    <t>56-5347552</t>
  </si>
  <si>
    <t>56-534765</t>
  </si>
  <si>
    <t>56-5347652</t>
  </si>
  <si>
    <t>56-534775</t>
  </si>
  <si>
    <t>56-5347752</t>
  </si>
  <si>
    <t>56-534785</t>
  </si>
  <si>
    <t>56-5347852</t>
  </si>
  <si>
    <t>Part Number</t>
  </si>
  <si>
    <t>28-53780</t>
  </si>
  <si>
    <t>28-53785</t>
  </si>
  <si>
    <t>28-53790</t>
  </si>
  <si>
    <t>28-53795</t>
  </si>
  <si>
    <t>AT6 Running Boards</t>
  </si>
  <si>
    <t>21-23780</t>
  </si>
  <si>
    <t>21-26480</t>
  </si>
  <si>
    <t>21-53780</t>
  </si>
  <si>
    <t>Outlaw Drop Running Board</t>
  </si>
  <si>
    <t>21-23785</t>
  </si>
  <si>
    <t>21-26485</t>
  </si>
  <si>
    <t>21-53785</t>
  </si>
  <si>
    <t>56-13785</t>
  </si>
  <si>
    <t>HDX Drop Nerf Bars</t>
  </si>
  <si>
    <t>28-33785</t>
  </si>
  <si>
    <t>28-33795</t>
  </si>
  <si>
    <t>28-34115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</si>
</sst>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CB7A-9FBD-489A-9DE4-E3F795EF2BBC}">
  <dimension ref="A1:D608"/>
  <sheetViews>
    <sheetView tabSelected="1" workbookViewId="0"/>
  </sheetViews>
  <sheetFormatPr baseColWidth="10" defaultColWidth="42" defaultRowHeight="15" x14ac:dyDescent="0.2"/>
  <cols>
    <col min="1" max="1" width="15.6640625" style="1" customWidth="1"/>
    <col min="2" max="2" width="39" style="1" bestFit="1" customWidth="1"/>
    <col min="3" max="3" width="6.6640625" style="1" bestFit="1" customWidth="1"/>
    <col min="4" max="16384" width="42" style="1"/>
  </cols>
  <sheetData>
    <row r="1" spans="1:3" x14ac:dyDescent="0.2">
      <c r="A1" s="2" t="s">
        <v>463</v>
      </c>
      <c r="B1" s="1" t="s">
        <v>1</v>
      </c>
      <c r="C1" s="1" t="s">
        <v>0</v>
      </c>
    </row>
    <row r="2" spans="1:3" x14ac:dyDescent="0.2">
      <c r="A2" t="str">
        <f>("29-22785")</f>
        <v>29-22785</v>
      </c>
      <c r="B2" t="s">
        <v>342</v>
      </c>
      <c r="C2" s="1">
        <v>250</v>
      </c>
    </row>
    <row r="3" spans="1:3" x14ac:dyDescent="0.2">
      <c r="A3" t="str">
        <f>("29-23255")</f>
        <v>29-23255</v>
      </c>
      <c r="B3" t="s">
        <v>342</v>
      </c>
      <c r="C3" s="1">
        <v>250</v>
      </c>
    </row>
    <row r="4" spans="1:3" x14ac:dyDescent="0.2">
      <c r="A4" t="str">
        <f>("29-23295")</f>
        <v>29-23295</v>
      </c>
      <c r="B4" t="s">
        <v>342</v>
      </c>
      <c r="C4" s="1">
        <v>250</v>
      </c>
    </row>
    <row r="5" spans="1:3" x14ac:dyDescent="0.2">
      <c r="A5" t="str">
        <f>("29-23555")</f>
        <v>29-23555</v>
      </c>
      <c r="B5" t="s">
        <v>342</v>
      </c>
      <c r="C5" s="1">
        <v>250</v>
      </c>
    </row>
    <row r="6" spans="1:3" x14ac:dyDescent="0.2">
      <c r="A6" t="str">
        <f>("29-23565")</f>
        <v>29-23565</v>
      </c>
      <c r="B6" t="s">
        <v>342</v>
      </c>
      <c r="C6" s="1">
        <v>250</v>
      </c>
    </row>
    <row r="7" spans="1:3" x14ac:dyDescent="0.2">
      <c r="A7" t="str">
        <f>("29-23725")</f>
        <v>29-23725</v>
      </c>
      <c r="B7" t="s">
        <v>342</v>
      </c>
      <c r="C7" s="1">
        <v>250</v>
      </c>
    </row>
    <row r="8" spans="1:3" x14ac:dyDescent="0.2">
      <c r="A8" t="str">
        <f>("29-23835")</f>
        <v>29-23835</v>
      </c>
      <c r="B8" t="s">
        <v>342</v>
      </c>
      <c r="C8" s="1">
        <v>250</v>
      </c>
    </row>
    <row r="9" spans="1:3" x14ac:dyDescent="0.2">
      <c r="A9" t="str">
        <f>("29-23935")</f>
        <v>29-23935</v>
      </c>
      <c r="B9" t="s">
        <v>342</v>
      </c>
      <c r="C9" s="1">
        <v>250</v>
      </c>
    </row>
    <row r="10" spans="1:3" x14ac:dyDescent="0.2">
      <c r="A10" t="str">
        <f>("29-23945")</f>
        <v>29-23945</v>
      </c>
      <c r="B10" t="s">
        <v>342</v>
      </c>
      <c r="C10" s="1">
        <v>250</v>
      </c>
    </row>
    <row r="11" spans="1:3" x14ac:dyDescent="0.2">
      <c r="A11" t="str">
        <f>("29-24015")</f>
        <v>29-24015</v>
      </c>
      <c r="B11" t="s">
        <v>342</v>
      </c>
      <c r="C11" s="1">
        <v>250</v>
      </c>
    </row>
    <row r="12" spans="1:3" x14ac:dyDescent="0.2">
      <c r="A12" t="str">
        <f>("29-24065")</f>
        <v>29-24065</v>
      </c>
      <c r="B12" t="s">
        <v>342</v>
      </c>
      <c r="C12" s="1">
        <v>250</v>
      </c>
    </row>
    <row r="13" spans="1:3" x14ac:dyDescent="0.2">
      <c r="A13" t="str">
        <f>("29-24085")</f>
        <v>29-24085</v>
      </c>
      <c r="B13" t="s">
        <v>342</v>
      </c>
      <c r="C13" s="1">
        <v>250</v>
      </c>
    </row>
    <row r="14" spans="1:3" x14ac:dyDescent="0.2">
      <c r="A14" t="str">
        <f>("29-24125")</f>
        <v>29-24125</v>
      </c>
      <c r="B14" t="s">
        <v>342</v>
      </c>
      <c r="C14" s="1">
        <v>250</v>
      </c>
    </row>
    <row r="15" spans="1:3" x14ac:dyDescent="0.2">
      <c r="A15" t="str">
        <f>("29-24135")</f>
        <v>29-24135</v>
      </c>
      <c r="B15" t="s">
        <v>342</v>
      </c>
      <c r="C15" s="1">
        <v>250</v>
      </c>
    </row>
    <row r="16" spans="1:3" x14ac:dyDescent="0.2">
      <c r="A16" t="str">
        <f>("29-24155")</f>
        <v>29-24155</v>
      </c>
      <c r="B16" t="s">
        <v>342</v>
      </c>
      <c r="C16" s="1">
        <v>250</v>
      </c>
    </row>
    <row r="17" spans="1:3" x14ac:dyDescent="0.2">
      <c r="A17" t="str">
        <f>("29-24165")</f>
        <v>29-24165</v>
      </c>
      <c r="B17" t="s">
        <v>342</v>
      </c>
      <c r="C17" s="1">
        <v>250</v>
      </c>
    </row>
    <row r="18" spans="1:3" x14ac:dyDescent="0.2">
      <c r="A18" t="str">
        <f>("29-24185")</f>
        <v>29-24185</v>
      </c>
      <c r="B18" t="s">
        <v>342</v>
      </c>
      <c r="C18" s="1">
        <v>250</v>
      </c>
    </row>
    <row r="19" spans="1:3" x14ac:dyDescent="0.2">
      <c r="A19" t="str">
        <f>("29-24195")</f>
        <v>29-24195</v>
      </c>
      <c r="B19" t="s">
        <v>342</v>
      </c>
      <c r="C19" s="1">
        <v>250</v>
      </c>
    </row>
    <row r="20" spans="1:3" x14ac:dyDescent="0.2">
      <c r="A20" t="str">
        <f>("29-24225")</f>
        <v>29-24225</v>
      </c>
      <c r="B20" t="s">
        <v>342</v>
      </c>
      <c r="C20" s="1">
        <v>250</v>
      </c>
    </row>
    <row r="21" spans="1:3" x14ac:dyDescent="0.2">
      <c r="A21" t="str">
        <f>("29-24235")</f>
        <v>29-24235</v>
      </c>
      <c r="B21" t="s">
        <v>342</v>
      </c>
      <c r="C21" s="1">
        <v>250</v>
      </c>
    </row>
    <row r="22" spans="1:3" x14ac:dyDescent="0.2">
      <c r="A22" t="s">
        <v>233</v>
      </c>
      <c r="B22" t="s">
        <v>232</v>
      </c>
      <c r="C22" s="1">
        <v>100</v>
      </c>
    </row>
    <row r="23" spans="1:3" x14ac:dyDescent="0.2">
      <c r="A23" t="s">
        <v>235</v>
      </c>
      <c r="B23" t="s">
        <v>232</v>
      </c>
      <c r="C23" s="1">
        <v>100</v>
      </c>
    </row>
    <row r="24" spans="1:3" x14ac:dyDescent="0.2">
      <c r="A24" t="s">
        <v>237</v>
      </c>
      <c r="B24" t="s">
        <v>232</v>
      </c>
      <c r="C24" s="1">
        <v>100</v>
      </c>
    </row>
    <row r="25" spans="1:3" x14ac:dyDescent="0.2">
      <c r="A25" t="s">
        <v>239</v>
      </c>
      <c r="B25" t="s">
        <v>232</v>
      </c>
      <c r="C25" s="1">
        <v>100</v>
      </c>
    </row>
    <row r="26" spans="1:3" x14ac:dyDescent="0.2">
      <c r="A26" t="s">
        <v>241</v>
      </c>
      <c r="B26" t="s">
        <v>232</v>
      </c>
      <c r="C26" s="1">
        <v>100</v>
      </c>
    </row>
    <row r="27" spans="1:3" x14ac:dyDescent="0.2">
      <c r="A27" t="s">
        <v>243</v>
      </c>
      <c r="B27" t="s">
        <v>232</v>
      </c>
      <c r="C27" s="1">
        <v>100</v>
      </c>
    </row>
    <row r="28" spans="1:3" x14ac:dyDescent="0.2">
      <c r="A28" t="s">
        <v>245</v>
      </c>
      <c r="B28" t="s">
        <v>232</v>
      </c>
      <c r="C28" s="1">
        <v>100</v>
      </c>
    </row>
    <row r="29" spans="1:3" x14ac:dyDescent="0.2">
      <c r="A29" t="s">
        <v>248</v>
      </c>
      <c r="B29" t="s">
        <v>232</v>
      </c>
      <c r="C29" s="1">
        <v>100</v>
      </c>
    </row>
    <row r="30" spans="1:3" x14ac:dyDescent="0.2">
      <c r="A30" t="s">
        <v>250</v>
      </c>
      <c r="B30" t="s">
        <v>232</v>
      </c>
      <c r="C30" s="1">
        <v>100</v>
      </c>
    </row>
    <row r="31" spans="1:3" x14ac:dyDescent="0.2">
      <c r="A31" t="s">
        <v>252</v>
      </c>
      <c r="B31" t="s">
        <v>232</v>
      </c>
      <c r="C31" s="1">
        <v>100</v>
      </c>
    </row>
    <row r="32" spans="1:3" x14ac:dyDescent="0.2">
      <c r="A32" t="s">
        <v>254</v>
      </c>
      <c r="B32" t="s">
        <v>232</v>
      </c>
      <c r="C32" s="1">
        <v>100</v>
      </c>
    </row>
    <row r="33" spans="1:3" x14ac:dyDescent="0.2">
      <c r="A33" t="s">
        <v>257</v>
      </c>
      <c r="B33" t="s">
        <v>232</v>
      </c>
      <c r="C33" s="1">
        <v>100</v>
      </c>
    </row>
    <row r="34" spans="1:3" x14ac:dyDescent="0.2">
      <c r="A34" t="s">
        <v>258</v>
      </c>
      <c r="B34" t="s">
        <v>232</v>
      </c>
      <c r="C34" s="1">
        <v>100</v>
      </c>
    </row>
    <row r="35" spans="1:3" x14ac:dyDescent="0.2">
      <c r="A35" t="s">
        <v>260</v>
      </c>
      <c r="B35" t="s">
        <v>232</v>
      </c>
      <c r="C35" s="1">
        <v>100</v>
      </c>
    </row>
    <row r="36" spans="1:3" x14ac:dyDescent="0.2">
      <c r="A36" t="s">
        <v>262</v>
      </c>
      <c r="B36" t="s">
        <v>232</v>
      </c>
      <c r="C36" s="1">
        <v>100</v>
      </c>
    </row>
    <row r="37" spans="1:3" x14ac:dyDescent="0.2">
      <c r="A37" t="s">
        <v>264</v>
      </c>
      <c r="B37" t="s">
        <v>232</v>
      </c>
      <c r="C37" s="1">
        <v>100</v>
      </c>
    </row>
    <row r="38" spans="1:3" x14ac:dyDescent="0.2">
      <c r="A38" t="s">
        <v>266</v>
      </c>
      <c r="B38" t="s">
        <v>232</v>
      </c>
      <c r="C38" s="1">
        <v>100</v>
      </c>
    </row>
    <row r="39" spans="1:3" x14ac:dyDescent="0.2">
      <c r="A39" t="s">
        <v>268</v>
      </c>
      <c r="B39" t="s">
        <v>232</v>
      </c>
      <c r="C39" s="1">
        <v>100</v>
      </c>
    </row>
    <row r="40" spans="1:3" x14ac:dyDescent="0.2">
      <c r="A40" t="s">
        <v>270</v>
      </c>
      <c r="B40" t="s">
        <v>232</v>
      </c>
      <c r="C40" s="1">
        <v>100</v>
      </c>
    </row>
    <row r="41" spans="1:3" x14ac:dyDescent="0.2">
      <c r="A41" t="s">
        <v>273</v>
      </c>
      <c r="B41" t="s">
        <v>232</v>
      </c>
      <c r="C41" s="1">
        <v>100</v>
      </c>
    </row>
    <row r="42" spans="1:3" x14ac:dyDescent="0.2">
      <c r="A42" t="s">
        <v>277</v>
      </c>
      <c r="B42" t="s">
        <v>232</v>
      </c>
      <c r="C42" s="1">
        <v>100</v>
      </c>
    </row>
    <row r="43" spans="1:3" x14ac:dyDescent="0.2">
      <c r="A43" t="s">
        <v>279</v>
      </c>
      <c r="B43" t="s">
        <v>232</v>
      </c>
      <c r="C43" s="1">
        <v>100</v>
      </c>
    </row>
    <row r="44" spans="1:3" x14ac:dyDescent="0.2">
      <c r="A44" t="s">
        <v>281</v>
      </c>
      <c r="B44" t="s">
        <v>282</v>
      </c>
      <c r="C44" s="1">
        <v>100</v>
      </c>
    </row>
    <row r="45" spans="1:3" x14ac:dyDescent="0.2">
      <c r="A45" t="s">
        <v>285</v>
      </c>
      <c r="B45" t="s">
        <v>282</v>
      </c>
      <c r="C45" s="1">
        <v>100</v>
      </c>
    </row>
    <row r="46" spans="1:3" x14ac:dyDescent="0.2">
      <c r="A46" t="s">
        <v>292</v>
      </c>
      <c r="B46" t="s">
        <v>232</v>
      </c>
      <c r="C46" s="1">
        <v>100</v>
      </c>
    </row>
    <row r="47" spans="1:3" x14ac:dyDescent="0.2">
      <c r="A47" t="s">
        <v>464</v>
      </c>
      <c r="B47" t="s">
        <v>232</v>
      </c>
      <c r="C47" s="1">
        <v>100</v>
      </c>
    </row>
    <row r="48" spans="1:3" x14ac:dyDescent="0.2">
      <c r="A48" t="s">
        <v>466</v>
      </c>
      <c r="B48" t="s">
        <v>232</v>
      </c>
      <c r="C48" s="1">
        <v>100</v>
      </c>
    </row>
    <row r="49" spans="1:3" x14ac:dyDescent="0.2">
      <c r="A49" t="s">
        <v>287</v>
      </c>
      <c r="B49" t="s">
        <v>288</v>
      </c>
      <c r="C49" s="1">
        <v>100</v>
      </c>
    </row>
    <row r="50" spans="1:3" x14ac:dyDescent="0.2">
      <c r="A50" t="s">
        <v>290</v>
      </c>
      <c r="B50" t="s">
        <v>288</v>
      </c>
      <c r="C50" s="1">
        <v>100</v>
      </c>
    </row>
    <row r="51" spans="1:3" x14ac:dyDescent="0.2">
      <c r="A51" t="s">
        <v>295</v>
      </c>
      <c r="B51" t="s">
        <v>294</v>
      </c>
      <c r="C51" s="1">
        <v>100</v>
      </c>
    </row>
    <row r="52" spans="1:3" x14ac:dyDescent="0.2">
      <c r="A52" t="s">
        <v>297</v>
      </c>
      <c r="B52" t="s">
        <v>294</v>
      </c>
      <c r="C52" s="1">
        <v>100</v>
      </c>
    </row>
    <row r="53" spans="1:3" x14ac:dyDescent="0.2">
      <c r="A53" t="s">
        <v>299</v>
      </c>
      <c r="B53" t="s">
        <v>294</v>
      </c>
      <c r="C53" s="1">
        <v>100</v>
      </c>
    </row>
    <row r="54" spans="1:3" x14ac:dyDescent="0.2">
      <c r="A54" t="s">
        <v>301</v>
      </c>
      <c r="B54" t="s">
        <v>294</v>
      </c>
      <c r="C54" s="1">
        <v>100</v>
      </c>
    </row>
    <row r="55" spans="1:3" x14ac:dyDescent="0.2">
      <c r="A55" t="s">
        <v>303</v>
      </c>
      <c r="B55" t="s">
        <v>294</v>
      </c>
      <c r="C55" s="1">
        <v>100</v>
      </c>
    </row>
    <row r="56" spans="1:3" x14ac:dyDescent="0.2">
      <c r="A56" t="s">
        <v>306</v>
      </c>
      <c r="B56" t="s">
        <v>294</v>
      </c>
      <c r="C56" s="1">
        <v>100</v>
      </c>
    </row>
    <row r="57" spans="1:3" x14ac:dyDescent="0.2">
      <c r="A57" t="s">
        <v>309</v>
      </c>
      <c r="B57" t="s">
        <v>294</v>
      </c>
      <c r="C57" s="1">
        <v>100</v>
      </c>
    </row>
    <row r="58" spans="1:3" x14ac:dyDescent="0.2">
      <c r="A58" t="s">
        <v>312</v>
      </c>
      <c r="B58" t="s">
        <v>294</v>
      </c>
      <c r="C58" s="1">
        <v>100</v>
      </c>
    </row>
    <row r="59" spans="1:3" x14ac:dyDescent="0.2">
      <c r="A59" t="s">
        <v>314</v>
      </c>
      <c r="B59" t="s">
        <v>294</v>
      </c>
      <c r="C59" s="1">
        <v>100</v>
      </c>
    </row>
    <row r="60" spans="1:3" x14ac:dyDescent="0.2">
      <c r="A60" t="s">
        <v>316</v>
      </c>
      <c r="B60" t="s">
        <v>294</v>
      </c>
      <c r="C60" s="1">
        <v>100</v>
      </c>
    </row>
    <row r="61" spans="1:3" ht="16" customHeight="1" x14ac:dyDescent="0.2">
      <c r="A61" t="s">
        <v>318</v>
      </c>
      <c r="B61" t="s">
        <v>294</v>
      </c>
      <c r="C61" s="1">
        <v>100</v>
      </c>
    </row>
    <row r="62" spans="1:3" x14ac:dyDescent="0.2">
      <c r="A62" t="s">
        <v>322</v>
      </c>
      <c r="B62" t="s">
        <v>321</v>
      </c>
      <c r="C62" s="1">
        <v>100</v>
      </c>
    </row>
    <row r="63" spans="1:3" x14ac:dyDescent="0.2">
      <c r="A63" t="s">
        <v>324</v>
      </c>
      <c r="B63" t="s">
        <v>321</v>
      </c>
      <c r="C63" s="1">
        <v>100</v>
      </c>
    </row>
    <row r="64" spans="1:3" x14ac:dyDescent="0.2">
      <c r="A64" t="s">
        <v>327</v>
      </c>
      <c r="B64" t="s">
        <v>321</v>
      </c>
      <c r="C64" s="1">
        <v>100</v>
      </c>
    </row>
    <row r="65" spans="1:3" x14ac:dyDescent="0.2">
      <c r="A65" t="s">
        <v>330</v>
      </c>
      <c r="B65" t="s">
        <v>321</v>
      </c>
      <c r="C65" s="1">
        <v>100</v>
      </c>
    </row>
    <row r="66" spans="1:3" x14ac:dyDescent="0.2">
      <c r="A66" t="s">
        <v>334</v>
      </c>
      <c r="B66" t="s">
        <v>321</v>
      </c>
      <c r="C66" s="1">
        <v>100</v>
      </c>
    </row>
    <row r="67" spans="1:3" x14ac:dyDescent="0.2">
      <c r="A67" t="s">
        <v>336</v>
      </c>
      <c r="B67" t="s">
        <v>321</v>
      </c>
      <c r="C67" s="1">
        <v>100</v>
      </c>
    </row>
    <row r="68" spans="1:3" x14ac:dyDescent="0.2">
      <c r="A68" t="s">
        <v>338</v>
      </c>
      <c r="B68" t="s">
        <v>321</v>
      </c>
      <c r="C68" s="1">
        <v>100</v>
      </c>
    </row>
    <row r="69" spans="1:3" x14ac:dyDescent="0.2">
      <c r="A69" t="s">
        <v>340</v>
      </c>
      <c r="B69" t="s">
        <v>321</v>
      </c>
      <c r="C69" s="1">
        <v>100</v>
      </c>
    </row>
    <row r="70" spans="1:3" x14ac:dyDescent="0.2">
      <c r="A70" t="str">
        <f>("24-62775")</f>
        <v>24-62775</v>
      </c>
      <c r="B70" t="s">
        <v>468</v>
      </c>
      <c r="C70" s="1">
        <v>75</v>
      </c>
    </row>
    <row r="71" spans="1:3" x14ac:dyDescent="0.2">
      <c r="A71" t="str">
        <f>("24-62785")</f>
        <v>24-62785</v>
      </c>
      <c r="B71" t="s">
        <v>468</v>
      </c>
      <c r="C71" s="1">
        <v>75</v>
      </c>
    </row>
    <row r="72" spans="1:3" x14ac:dyDescent="0.2">
      <c r="A72" t="str">
        <f>("24-63245")</f>
        <v>24-63245</v>
      </c>
      <c r="B72" t="s">
        <v>468</v>
      </c>
      <c r="C72" s="1">
        <v>75</v>
      </c>
    </row>
    <row r="73" spans="1:3" x14ac:dyDescent="0.2">
      <c r="A73" t="str">
        <f>("24-63565")</f>
        <v>24-63565</v>
      </c>
      <c r="B73" t="s">
        <v>468</v>
      </c>
      <c r="C73" s="1">
        <v>75</v>
      </c>
    </row>
    <row r="74" spans="1:3" x14ac:dyDescent="0.2">
      <c r="A74" t="str">
        <f>("24-63785")</f>
        <v>24-63785</v>
      </c>
      <c r="B74" t="s">
        <v>468</v>
      </c>
      <c r="C74" s="1">
        <v>75</v>
      </c>
    </row>
    <row r="75" spans="1:3" x14ac:dyDescent="0.2">
      <c r="A75" t="str">
        <f>("24-63835")</f>
        <v>24-63835</v>
      </c>
      <c r="B75" t="s">
        <v>468</v>
      </c>
      <c r="C75" s="1">
        <v>75</v>
      </c>
    </row>
    <row r="76" spans="1:3" x14ac:dyDescent="0.2">
      <c r="A76" t="str">
        <f>("24-63935")</f>
        <v>24-63935</v>
      </c>
      <c r="B76" t="s">
        <v>468</v>
      </c>
      <c r="C76" s="1">
        <v>75</v>
      </c>
    </row>
    <row r="77" spans="1:3" x14ac:dyDescent="0.2">
      <c r="A77" t="str">
        <f>("24-63945")</f>
        <v>24-63945</v>
      </c>
      <c r="B77" t="s">
        <v>468</v>
      </c>
      <c r="C77" s="1">
        <v>75</v>
      </c>
    </row>
    <row r="78" spans="1:3" x14ac:dyDescent="0.2">
      <c r="A78" t="str">
        <f>("24-64015")</f>
        <v>24-64015</v>
      </c>
      <c r="B78" t="s">
        <v>468</v>
      </c>
      <c r="C78" s="1">
        <v>75</v>
      </c>
    </row>
    <row r="79" spans="1:3" x14ac:dyDescent="0.2">
      <c r="A79" t="str">
        <f>("24-64065")</f>
        <v>24-64065</v>
      </c>
      <c r="B79" t="s">
        <v>468</v>
      </c>
      <c r="C79" s="1">
        <v>75</v>
      </c>
    </row>
    <row r="80" spans="1:3" x14ac:dyDescent="0.2">
      <c r="A80" t="str">
        <f>("24-64085")</f>
        <v>24-64085</v>
      </c>
      <c r="B80" t="s">
        <v>468</v>
      </c>
      <c r="C80" s="1">
        <v>75</v>
      </c>
    </row>
    <row r="81" spans="1:3" x14ac:dyDescent="0.2">
      <c r="A81" t="str">
        <f>("24-64125")</f>
        <v>24-64125</v>
      </c>
      <c r="B81" t="s">
        <v>468</v>
      </c>
      <c r="C81" s="1">
        <v>75</v>
      </c>
    </row>
    <row r="82" spans="1:3" x14ac:dyDescent="0.2">
      <c r="A82" t="str">
        <f>("24-64155")</f>
        <v>24-64155</v>
      </c>
      <c r="B82" t="s">
        <v>468</v>
      </c>
      <c r="C82" s="1">
        <v>75</v>
      </c>
    </row>
    <row r="83" spans="1:3" x14ac:dyDescent="0.2">
      <c r="A83" t="str">
        <f>("24-64165")</f>
        <v>24-64165</v>
      </c>
      <c r="B83" t="s">
        <v>468</v>
      </c>
      <c r="C83" s="1">
        <v>75</v>
      </c>
    </row>
    <row r="84" spans="1:3" x14ac:dyDescent="0.2">
      <c r="A84" t="str">
        <f>("24-64195")</f>
        <v>24-64195</v>
      </c>
      <c r="B84" t="s">
        <v>468</v>
      </c>
      <c r="C84" s="1">
        <v>75</v>
      </c>
    </row>
    <row r="85" spans="1:3" x14ac:dyDescent="0.2">
      <c r="A85" t="str">
        <f>("24-64235")</f>
        <v>24-64235</v>
      </c>
      <c r="B85" t="s">
        <v>468</v>
      </c>
      <c r="C85" s="1">
        <v>75</v>
      </c>
    </row>
    <row r="86" spans="1:3" x14ac:dyDescent="0.2">
      <c r="A86" t="str">
        <f>("24-64765")</f>
        <v>24-64765</v>
      </c>
      <c r="B86" t="s">
        <v>468</v>
      </c>
      <c r="C86" s="1">
        <v>75</v>
      </c>
    </row>
    <row r="87" spans="1:3" x14ac:dyDescent="0.2">
      <c r="A87" t="str">
        <f>("55-32375")</f>
        <v>55-32375</v>
      </c>
      <c r="B87" t="s">
        <v>350</v>
      </c>
      <c r="C87" s="1">
        <v>75</v>
      </c>
    </row>
    <row r="88" spans="1:3" x14ac:dyDescent="0.2">
      <c r="A88" t="str">
        <f>("55-32775")</f>
        <v>55-32775</v>
      </c>
      <c r="B88" t="s">
        <v>350</v>
      </c>
      <c r="C88" s="1">
        <v>75</v>
      </c>
    </row>
    <row r="89" spans="1:3" x14ac:dyDescent="0.2">
      <c r="A89" t="str">
        <f>("55-32785")</f>
        <v>55-32785</v>
      </c>
      <c r="B89" t="s">
        <v>350</v>
      </c>
      <c r="C89" s="1">
        <v>75</v>
      </c>
    </row>
    <row r="90" spans="1:3" x14ac:dyDescent="0.2">
      <c r="A90" t="str">
        <f>("55-33565")</f>
        <v>55-33565</v>
      </c>
      <c r="B90" t="s">
        <v>350</v>
      </c>
      <c r="C90" s="1">
        <v>75</v>
      </c>
    </row>
    <row r="91" spans="1:3" x14ac:dyDescent="0.2">
      <c r="A91" t="str">
        <f>("55-34015")</f>
        <v>55-34015</v>
      </c>
      <c r="B91" t="s">
        <v>350</v>
      </c>
      <c r="C91" s="1">
        <v>75</v>
      </c>
    </row>
    <row r="92" spans="1:3" x14ac:dyDescent="0.2">
      <c r="A92" t="str">
        <f>("55-34085")</f>
        <v>55-34085</v>
      </c>
      <c r="B92" t="s">
        <v>350</v>
      </c>
      <c r="C92" s="1">
        <v>75</v>
      </c>
    </row>
    <row r="93" spans="1:3" x14ac:dyDescent="0.2">
      <c r="A93" t="str">
        <f>("55-34125")</f>
        <v>55-34125</v>
      </c>
      <c r="B93" t="s">
        <v>350</v>
      </c>
      <c r="C93" s="1">
        <v>75</v>
      </c>
    </row>
    <row r="94" spans="1:3" x14ac:dyDescent="0.2">
      <c r="A94" t="str">
        <f>("55-34135")</f>
        <v>55-34135</v>
      </c>
      <c r="B94" t="s">
        <v>350</v>
      </c>
      <c r="C94" s="1">
        <v>75</v>
      </c>
    </row>
    <row r="95" spans="1:3" x14ac:dyDescent="0.2">
      <c r="A95" t="str">
        <f>("55-34155")</f>
        <v>55-34155</v>
      </c>
      <c r="B95" t="s">
        <v>350</v>
      </c>
      <c r="C95" s="1">
        <v>75</v>
      </c>
    </row>
    <row r="96" spans="1:3" x14ac:dyDescent="0.2">
      <c r="A96" t="str">
        <f>("55-34165")</f>
        <v>55-34165</v>
      </c>
      <c r="B96" t="s">
        <v>350</v>
      </c>
      <c r="C96" s="1">
        <v>75</v>
      </c>
    </row>
    <row r="97" spans="1:3" x14ac:dyDescent="0.2">
      <c r="A97" t="str">
        <f>("55-34235")</f>
        <v>55-34235</v>
      </c>
      <c r="B97" t="s">
        <v>350</v>
      </c>
      <c r="C97" s="1">
        <v>75</v>
      </c>
    </row>
    <row r="98" spans="1:3" x14ac:dyDescent="0.2">
      <c r="A98" t="s">
        <v>4</v>
      </c>
      <c r="B98" t="s">
        <v>5</v>
      </c>
      <c r="C98" s="1">
        <v>60</v>
      </c>
    </row>
    <row r="99" spans="1:3" x14ac:dyDescent="0.2">
      <c r="A99" t="s">
        <v>7</v>
      </c>
      <c r="B99" t="s">
        <v>5</v>
      </c>
      <c r="C99" s="1">
        <v>60</v>
      </c>
    </row>
    <row r="100" spans="1:3" x14ac:dyDescent="0.2">
      <c r="A100" t="s">
        <v>9</v>
      </c>
      <c r="B100" t="s">
        <v>5</v>
      </c>
      <c r="C100" s="1">
        <v>60</v>
      </c>
    </row>
    <row r="101" spans="1:3" x14ac:dyDescent="0.2">
      <c r="A101" t="s">
        <v>11</v>
      </c>
      <c r="B101" t="s">
        <v>5</v>
      </c>
      <c r="C101" s="1">
        <v>60</v>
      </c>
    </row>
    <row r="102" spans="1:3" x14ac:dyDescent="0.2">
      <c r="A102" t="s">
        <v>13</v>
      </c>
      <c r="B102" t="s">
        <v>5</v>
      </c>
      <c r="C102" s="1">
        <v>60</v>
      </c>
    </row>
    <row r="103" spans="1:3" x14ac:dyDescent="0.2">
      <c r="A103" t="s">
        <v>15</v>
      </c>
      <c r="B103" t="s">
        <v>5</v>
      </c>
      <c r="C103" s="1">
        <v>60</v>
      </c>
    </row>
    <row r="104" spans="1:3" x14ac:dyDescent="0.2">
      <c r="A104" t="s">
        <v>17</v>
      </c>
      <c r="B104" t="s">
        <v>5</v>
      </c>
      <c r="C104" s="1">
        <v>60</v>
      </c>
    </row>
    <row r="105" spans="1:3" x14ac:dyDescent="0.2">
      <c r="A105" t="s">
        <v>20</v>
      </c>
      <c r="B105" t="s">
        <v>5</v>
      </c>
      <c r="C105" s="1">
        <v>60</v>
      </c>
    </row>
    <row r="106" spans="1:3" x14ac:dyDescent="0.2">
      <c r="A106" t="s">
        <v>22</v>
      </c>
      <c r="B106" t="s">
        <v>5</v>
      </c>
      <c r="C106" s="1">
        <v>60</v>
      </c>
    </row>
    <row r="107" spans="1:3" x14ac:dyDescent="0.2">
      <c r="A107" t="s">
        <v>24</v>
      </c>
      <c r="B107" t="s">
        <v>5</v>
      </c>
      <c r="C107" s="1">
        <v>60</v>
      </c>
    </row>
    <row r="108" spans="1:3" x14ac:dyDescent="0.2">
      <c r="A108" t="s">
        <v>27</v>
      </c>
      <c r="B108" t="s">
        <v>5</v>
      </c>
      <c r="C108" s="1">
        <v>60</v>
      </c>
    </row>
    <row r="109" spans="1:3" x14ac:dyDescent="0.2">
      <c r="A109" t="s">
        <v>29</v>
      </c>
      <c r="B109" t="s">
        <v>5</v>
      </c>
      <c r="C109" s="1">
        <v>60</v>
      </c>
    </row>
    <row r="110" spans="1:3" x14ac:dyDescent="0.2">
      <c r="A110" t="s">
        <v>31</v>
      </c>
      <c r="B110" t="s">
        <v>5</v>
      </c>
      <c r="C110" s="1">
        <v>60</v>
      </c>
    </row>
    <row r="111" spans="1:3" x14ac:dyDescent="0.2">
      <c r="A111" t="s">
        <v>33</v>
      </c>
      <c r="B111" t="s">
        <v>5</v>
      </c>
      <c r="C111" s="1">
        <v>60</v>
      </c>
    </row>
    <row r="112" spans="1:3" x14ac:dyDescent="0.2">
      <c r="A112" t="s">
        <v>35</v>
      </c>
      <c r="B112" t="s">
        <v>5</v>
      </c>
      <c r="C112" s="1">
        <v>60</v>
      </c>
    </row>
    <row r="113" spans="1:3" x14ac:dyDescent="0.2">
      <c r="A113" t="s">
        <v>37</v>
      </c>
      <c r="B113" t="s">
        <v>5</v>
      </c>
      <c r="C113" s="1">
        <v>60</v>
      </c>
    </row>
    <row r="114" spans="1:3" x14ac:dyDescent="0.2">
      <c r="A114" t="s">
        <v>39</v>
      </c>
      <c r="B114" t="s">
        <v>5</v>
      </c>
      <c r="C114" s="1">
        <v>60</v>
      </c>
    </row>
    <row r="115" spans="1:3" x14ac:dyDescent="0.2">
      <c r="A115" t="s">
        <v>41</v>
      </c>
      <c r="B115" t="s">
        <v>5</v>
      </c>
      <c r="C115" s="1">
        <v>60</v>
      </c>
    </row>
    <row r="116" spans="1:3" x14ac:dyDescent="0.2">
      <c r="A116" t="s">
        <v>43</v>
      </c>
      <c r="B116" t="s">
        <v>5</v>
      </c>
      <c r="C116" s="1">
        <v>60</v>
      </c>
    </row>
    <row r="117" spans="1:3" x14ac:dyDescent="0.2">
      <c r="A117" t="s">
        <v>469</v>
      </c>
      <c r="B117" t="s">
        <v>5</v>
      </c>
      <c r="C117" s="1">
        <v>60</v>
      </c>
    </row>
    <row r="118" spans="1:3" x14ac:dyDescent="0.2">
      <c r="A118" t="s">
        <v>45</v>
      </c>
      <c r="B118" t="s">
        <v>5</v>
      </c>
      <c r="C118" s="1">
        <v>60</v>
      </c>
    </row>
    <row r="119" spans="1:3" x14ac:dyDescent="0.2">
      <c r="A119" t="s">
        <v>47</v>
      </c>
      <c r="B119" t="s">
        <v>5</v>
      </c>
      <c r="C119" s="1">
        <v>60</v>
      </c>
    </row>
    <row r="120" spans="1:3" x14ac:dyDescent="0.2">
      <c r="A120" t="s">
        <v>48</v>
      </c>
      <c r="B120" t="s">
        <v>5</v>
      </c>
      <c r="C120" s="1">
        <v>60</v>
      </c>
    </row>
    <row r="121" spans="1:3" x14ac:dyDescent="0.2">
      <c r="A121" t="s">
        <v>50</v>
      </c>
      <c r="B121" t="s">
        <v>5</v>
      </c>
      <c r="C121" s="1">
        <v>60</v>
      </c>
    </row>
    <row r="122" spans="1:3" x14ac:dyDescent="0.2">
      <c r="A122" t="s">
        <v>52</v>
      </c>
      <c r="B122" t="s">
        <v>5</v>
      </c>
      <c r="C122" s="1">
        <v>60</v>
      </c>
    </row>
    <row r="123" spans="1:3" x14ac:dyDescent="0.2">
      <c r="A123" t="s">
        <v>54</v>
      </c>
      <c r="B123" t="s">
        <v>5</v>
      </c>
      <c r="C123" s="1">
        <v>60</v>
      </c>
    </row>
    <row r="124" spans="1:3" x14ac:dyDescent="0.2">
      <c r="A124" t="s">
        <v>56</v>
      </c>
      <c r="B124" t="s">
        <v>5</v>
      </c>
      <c r="C124" s="1">
        <v>60</v>
      </c>
    </row>
    <row r="125" spans="1:3" x14ac:dyDescent="0.2">
      <c r="A125" t="s">
        <v>58</v>
      </c>
      <c r="B125" t="s">
        <v>5</v>
      </c>
      <c r="C125" s="1">
        <v>60</v>
      </c>
    </row>
    <row r="126" spans="1:3" x14ac:dyDescent="0.2">
      <c r="A126" t="s">
        <v>60</v>
      </c>
      <c r="B126" t="s">
        <v>5</v>
      </c>
      <c r="C126" s="1">
        <v>60</v>
      </c>
    </row>
    <row r="127" spans="1:3" x14ac:dyDescent="0.2">
      <c r="A127" t="s">
        <v>62</v>
      </c>
      <c r="B127" t="s">
        <v>5</v>
      </c>
      <c r="C127" s="1">
        <v>60</v>
      </c>
    </row>
    <row r="128" spans="1:3" x14ac:dyDescent="0.2">
      <c r="A128" t="s">
        <v>64</v>
      </c>
      <c r="B128" t="s">
        <v>5</v>
      </c>
      <c r="C128" s="1">
        <v>60</v>
      </c>
    </row>
    <row r="129" spans="1:3" x14ac:dyDescent="0.2">
      <c r="A129" t="s">
        <v>66</v>
      </c>
      <c r="B129" t="s">
        <v>5</v>
      </c>
      <c r="C129" s="1">
        <v>60</v>
      </c>
    </row>
    <row r="130" spans="1:3" x14ac:dyDescent="0.2">
      <c r="A130" t="s">
        <v>68</v>
      </c>
      <c r="B130" t="s">
        <v>5</v>
      </c>
      <c r="C130" s="1">
        <v>60</v>
      </c>
    </row>
    <row r="131" spans="1:3" x14ac:dyDescent="0.2">
      <c r="A131" t="s">
        <v>70</v>
      </c>
      <c r="B131" t="s">
        <v>5</v>
      </c>
      <c r="C131" s="1">
        <v>60</v>
      </c>
    </row>
    <row r="132" spans="1:3" x14ac:dyDescent="0.2">
      <c r="A132" t="s">
        <v>72</v>
      </c>
      <c r="B132" t="s">
        <v>5</v>
      </c>
      <c r="C132" s="1">
        <v>60</v>
      </c>
    </row>
    <row r="133" spans="1:3" x14ac:dyDescent="0.2">
      <c r="A133" t="s">
        <v>74</v>
      </c>
      <c r="B133" t="s">
        <v>5</v>
      </c>
      <c r="C133" s="1">
        <v>60</v>
      </c>
    </row>
    <row r="134" spans="1:3" x14ac:dyDescent="0.2">
      <c r="A134" t="s">
        <v>76</v>
      </c>
      <c r="B134" t="s">
        <v>5</v>
      </c>
      <c r="C134" s="1">
        <v>60</v>
      </c>
    </row>
    <row r="135" spans="1:3" x14ac:dyDescent="0.2">
      <c r="A135" t="s">
        <v>78</v>
      </c>
      <c r="B135" t="s">
        <v>5</v>
      </c>
      <c r="C135" s="1">
        <v>60</v>
      </c>
    </row>
    <row r="136" spans="1:3" x14ac:dyDescent="0.2">
      <c r="A136" t="s">
        <v>80</v>
      </c>
      <c r="B136" t="s">
        <v>5</v>
      </c>
      <c r="C136" s="1">
        <v>60</v>
      </c>
    </row>
    <row r="137" spans="1:3" x14ac:dyDescent="0.2">
      <c r="A137" t="s">
        <v>83</v>
      </c>
      <c r="B137" t="s">
        <v>5</v>
      </c>
      <c r="C137" s="1">
        <v>60</v>
      </c>
    </row>
    <row r="138" spans="1:3" x14ac:dyDescent="0.2">
      <c r="A138" t="s">
        <v>85</v>
      </c>
      <c r="B138" t="s">
        <v>5</v>
      </c>
      <c r="C138" s="1">
        <v>60</v>
      </c>
    </row>
    <row r="139" spans="1:3" x14ac:dyDescent="0.2">
      <c r="A139" t="s">
        <v>87</v>
      </c>
      <c r="B139" t="s">
        <v>5</v>
      </c>
      <c r="C139" s="1">
        <v>60</v>
      </c>
    </row>
    <row r="140" spans="1:3" x14ac:dyDescent="0.2">
      <c r="A140" t="s">
        <v>470</v>
      </c>
      <c r="B140" t="s">
        <v>5</v>
      </c>
      <c r="C140" s="1">
        <v>60</v>
      </c>
    </row>
    <row r="141" spans="1:3" x14ac:dyDescent="0.2">
      <c r="A141" t="s">
        <v>89</v>
      </c>
      <c r="B141" t="s">
        <v>90</v>
      </c>
      <c r="C141" s="1">
        <v>60</v>
      </c>
    </row>
    <row r="142" spans="1:3" x14ac:dyDescent="0.2">
      <c r="A142" t="s">
        <v>92</v>
      </c>
      <c r="B142" t="s">
        <v>90</v>
      </c>
      <c r="C142" s="1">
        <v>60</v>
      </c>
    </row>
    <row r="143" spans="1:3" x14ac:dyDescent="0.2">
      <c r="A143" t="s">
        <v>94</v>
      </c>
      <c r="B143" t="s">
        <v>90</v>
      </c>
      <c r="C143" s="1">
        <v>60</v>
      </c>
    </row>
    <row r="144" spans="1:3" x14ac:dyDescent="0.2">
      <c r="A144" t="s">
        <v>96</v>
      </c>
      <c r="B144" t="s">
        <v>90</v>
      </c>
      <c r="C144" s="1">
        <v>60</v>
      </c>
    </row>
    <row r="145" spans="1:3" x14ac:dyDescent="0.2">
      <c r="A145" t="s">
        <v>99</v>
      </c>
      <c r="B145" t="s">
        <v>90</v>
      </c>
      <c r="C145" s="1">
        <v>60</v>
      </c>
    </row>
    <row r="146" spans="1:3" x14ac:dyDescent="0.2">
      <c r="A146" t="s">
        <v>101</v>
      </c>
      <c r="B146" t="s">
        <v>90</v>
      </c>
      <c r="C146" s="1">
        <v>60</v>
      </c>
    </row>
    <row r="147" spans="1:3" x14ac:dyDescent="0.2">
      <c r="A147" t="s">
        <v>151</v>
      </c>
      <c r="B147" t="s">
        <v>90</v>
      </c>
      <c r="C147" s="1">
        <v>60</v>
      </c>
    </row>
    <row r="148" spans="1:3" x14ac:dyDescent="0.2">
      <c r="A148" t="s">
        <v>153</v>
      </c>
      <c r="B148" t="s">
        <v>90</v>
      </c>
      <c r="C148" s="1">
        <v>60</v>
      </c>
    </row>
    <row r="149" spans="1:3" x14ac:dyDescent="0.2">
      <c r="A149" t="s">
        <v>155</v>
      </c>
      <c r="B149" t="s">
        <v>90</v>
      </c>
      <c r="C149" s="1">
        <v>60</v>
      </c>
    </row>
    <row r="150" spans="1:3" x14ac:dyDescent="0.2">
      <c r="A150" t="s">
        <v>157</v>
      </c>
      <c r="B150" t="s">
        <v>90</v>
      </c>
      <c r="C150" s="1">
        <v>60</v>
      </c>
    </row>
    <row r="151" spans="1:3" x14ac:dyDescent="0.2">
      <c r="A151" t="s">
        <v>160</v>
      </c>
      <c r="B151" t="s">
        <v>90</v>
      </c>
      <c r="C151" s="1">
        <v>60</v>
      </c>
    </row>
    <row r="152" spans="1:3" x14ac:dyDescent="0.2">
      <c r="A152" t="s">
        <v>162</v>
      </c>
      <c r="B152" t="s">
        <v>90</v>
      </c>
      <c r="C152" s="1">
        <v>60</v>
      </c>
    </row>
    <row r="153" spans="1:3" x14ac:dyDescent="0.2">
      <c r="A153" t="s">
        <v>471</v>
      </c>
      <c r="B153" t="s">
        <v>90</v>
      </c>
      <c r="C153" s="1">
        <v>60</v>
      </c>
    </row>
    <row r="154" spans="1:3" x14ac:dyDescent="0.2">
      <c r="A154" t="s">
        <v>164</v>
      </c>
      <c r="B154" t="s">
        <v>90</v>
      </c>
      <c r="C154" s="1">
        <v>60</v>
      </c>
    </row>
    <row r="155" spans="1:3" x14ac:dyDescent="0.2">
      <c r="A155" t="s">
        <v>166</v>
      </c>
      <c r="B155" t="s">
        <v>90</v>
      </c>
      <c r="C155" s="1">
        <v>60</v>
      </c>
    </row>
    <row r="156" spans="1:3" x14ac:dyDescent="0.2">
      <c r="A156" t="s">
        <v>168</v>
      </c>
      <c r="B156" t="s">
        <v>90</v>
      </c>
      <c r="C156" s="1">
        <v>60</v>
      </c>
    </row>
    <row r="157" spans="1:3" x14ac:dyDescent="0.2">
      <c r="A157" t="s">
        <v>170</v>
      </c>
      <c r="B157" t="s">
        <v>90</v>
      </c>
      <c r="C157" s="1">
        <v>60</v>
      </c>
    </row>
    <row r="158" spans="1:3" x14ac:dyDescent="0.2">
      <c r="A158" t="s">
        <v>172</v>
      </c>
      <c r="B158" t="s">
        <v>90</v>
      </c>
      <c r="C158" s="1">
        <v>60</v>
      </c>
    </row>
    <row r="159" spans="1:3" x14ac:dyDescent="0.2">
      <c r="A159" t="s">
        <v>174</v>
      </c>
      <c r="B159" t="s">
        <v>90</v>
      </c>
      <c r="C159" s="1">
        <v>60</v>
      </c>
    </row>
    <row r="160" spans="1:3" x14ac:dyDescent="0.2">
      <c r="A160" t="s">
        <v>176</v>
      </c>
      <c r="B160" t="s">
        <v>90</v>
      </c>
      <c r="C160" s="1">
        <v>60</v>
      </c>
    </row>
    <row r="161" spans="1:3" x14ac:dyDescent="0.2">
      <c r="A161" t="s">
        <v>178</v>
      </c>
      <c r="B161" t="s">
        <v>90</v>
      </c>
      <c r="C161" s="1">
        <v>60</v>
      </c>
    </row>
    <row r="162" spans="1:3" x14ac:dyDescent="0.2">
      <c r="A162" t="s">
        <v>180</v>
      </c>
      <c r="B162" t="s">
        <v>90</v>
      </c>
      <c r="C162" s="1">
        <v>60</v>
      </c>
    </row>
    <row r="163" spans="1:3" x14ac:dyDescent="0.2">
      <c r="A163" t="s">
        <v>182</v>
      </c>
      <c r="B163" t="s">
        <v>90</v>
      </c>
      <c r="C163" s="1">
        <v>60</v>
      </c>
    </row>
    <row r="164" spans="1:3" x14ac:dyDescent="0.2">
      <c r="A164" t="s">
        <v>184</v>
      </c>
      <c r="B164" t="s">
        <v>90</v>
      </c>
      <c r="C164" s="1">
        <v>60</v>
      </c>
    </row>
    <row r="165" spans="1:3" x14ac:dyDescent="0.2">
      <c r="A165" t="s">
        <v>186</v>
      </c>
      <c r="B165" t="s">
        <v>90</v>
      </c>
      <c r="C165" s="1">
        <v>60</v>
      </c>
    </row>
    <row r="166" spans="1:3" x14ac:dyDescent="0.2">
      <c r="A166" t="s">
        <v>188</v>
      </c>
      <c r="B166" t="s">
        <v>90</v>
      </c>
      <c r="C166" s="1">
        <v>60</v>
      </c>
    </row>
    <row r="167" spans="1:3" x14ac:dyDescent="0.2">
      <c r="A167" t="s">
        <v>190</v>
      </c>
      <c r="B167" t="s">
        <v>90</v>
      </c>
      <c r="C167" s="1">
        <v>60</v>
      </c>
    </row>
    <row r="168" spans="1:3" x14ac:dyDescent="0.2">
      <c r="A168" t="s">
        <v>108</v>
      </c>
      <c r="B168" t="s">
        <v>103</v>
      </c>
      <c r="C168" s="1">
        <v>60</v>
      </c>
    </row>
    <row r="169" spans="1:3" x14ac:dyDescent="0.2">
      <c r="A169" t="s">
        <v>110</v>
      </c>
      <c r="B169" t="s">
        <v>103</v>
      </c>
      <c r="C169" s="1">
        <v>60</v>
      </c>
    </row>
    <row r="170" spans="1:3" x14ac:dyDescent="0.2">
      <c r="A170" t="s">
        <v>112</v>
      </c>
      <c r="B170" t="s">
        <v>103</v>
      </c>
      <c r="C170" s="1">
        <v>60</v>
      </c>
    </row>
    <row r="171" spans="1:3" x14ac:dyDescent="0.2">
      <c r="A171" t="s">
        <v>114</v>
      </c>
      <c r="B171" t="s">
        <v>103</v>
      </c>
      <c r="C171" s="1">
        <v>60</v>
      </c>
    </row>
    <row r="172" spans="1:3" x14ac:dyDescent="0.2">
      <c r="A172" t="s">
        <v>116</v>
      </c>
      <c r="B172" t="s">
        <v>103</v>
      </c>
      <c r="C172" s="1">
        <v>60</v>
      </c>
    </row>
    <row r="173" spans="1:3" x14ac:dyDescent="0.2">
      <c r="A173" t="s">
        <v>118</v>
      </c>
      <c r="B173" t="s">
        <v>103</v>
      </c>
      <c r="C173" s="1">
        <v>60</v>
      </c>
    </row>
    <row r="174" spans="1:3" x14ac:dyDescent="0.2">
      <c r="A174" t="s">
        <v>120</v>
      </c>
      <c r="B174" t="s">
        <v>103</v>
      </c>
      <c r="C174" s="1">
        <v>60</v>
      </c>
    </row>
    <row r="175" spans="1:3" x14ac:dyDescent="0.2">
      <c r="A175" t="s">
        <v>122</v>
      </c>
      <c r="B175" t="s">
        <v>103</v>
      </c>
      <c r="C175" s="1">
        <v>60</v>
      </c>
    </row>
    <row r="176" spans="1:3" x14ac:dyDescent="0.2">
      <c r="A176" t="s">
        <v>124</v>
      </c>
      <c r="B176" t="s">
        <v>103</v>
      </c>
      <c r="C176" s="1">
        <v>60</v>
      </c>
    </row>
    <row r="177" spans="1:3" x14ac:dyDescent="0.2">
      <c r="A177" t="s">
        <v>126</v>
      </c>
      <c r="B177" t="s">
        <v>103</v>
      </c>
      <c r="C177" s="1">
        <v>60</v>
      </c>
    </row>
    <row r="178" spans="1:3" x14ac:dyDescent="0.2">
      <c r="A178" t="s">
        <v>133</v>
      </c>
      <c r="B178" t="s">
        <v>103</v>
      </c>
      <c r="C178" s="1">
        <v>60</v>
      </c>
    </row>
    <row r="179" spans="1:3" x14ac:dyDescent="0.2">
      <c r="A179" t="s">
        <v>135</v>
      </c>
      <c r="B179" t="s">
        <v>103</v>
      </c>
      <c r="C179" s="1">
        <v>60</v>
      </c>
    </row>
    <row r="180" spans="1:3" x14ac:dyDescent="0.2">
      <c r="A180" t="s">
        <v>137</v>
      </c>
      <c r="B180" t="s">
        <v>103</v>
      </c>
      <c r="C180" s="1">
        <v>60</v>
      </c>
    </row>
    <row r="181" spans="1:3" x14ac:dyDescent="0.2">
      <c r="A181" t="s">
        <v>139</v>
      </c>
      <c r="B181" t="s">
        <v>103</v>
      </c>
      <c r="C181" s="1">
        <v>60</v>
      </c>
    </row>
    <row r="182" spans="1:3" x14ac:dyDescent="0.2">
      <c r="A182" t="s">
        <v>141</v>
      </c>
      <c r="B182" t="s">
        <v>103</v>
      </c>
      <c r="C182" s="1">
        <v>60</v>
      </c>
    </row>
    <row r="183" spans="1:3" x14ac:dyDescent="0.2">
      <c r="A183" t="s">
        <v>143</v>
      </c>
      <c r="B183" t="s">
        <v>103</v>
      </c>
      <c r="C183" s="1">
        <v>60</v>
      </c>
    </row>
    <row r="184" spans="1:3" x14ac:dyDescent="0.2">
      <c r="A184" t="s">
        <v>146</v>
      </c>
      <c r="B184" t="s">
        <v>103</v>
      </c>
      <c r="C184" s="1">
        <v>60</v>
      </c>
    </row>
    <row r="185" spans="1:3" x14ac:dyDescent="0.2">
      <c r="A185" t="s">
        <v>148</v>
      </c>
      <c r="B185" t="s">
        <v>103</v>
      </c>
      <c r="C185" s="1">
        <v>60</v>
      </c>
    </row>
    <row r="186" spans="1:3" x14ac:dyDescent="0.2">
      <c r="A186" t="s">
        <v>356</v>
      </c>
      <c r="B186" t="s">
        <v>353</v>
      </c>
      <c r="C186" s="1">
        <v>60</v>
      </c>
    </row>
    <row r="187" spans="1:3" x14ac:dyDescent="0.2">
      <c r="A187" t="s">
        <v>358</v>
      </c>
      <c r="B187" t="s">
        <v>353</v>
      </c>
      <c r="C187" s="1">
        <v>60</v>
      </c>
    </row>
    <row r="188" spans="1:3" x14ac:dyDescent="0.2">
      <c r="A188" t="s">
        <v>361</v>
      </c>
      <c r="B188" t="s">
        <v>353</v>
      </c>
      <c r="C188" s="1">
        <v>60</v>
      </c>
    </row>
    <row r="189" spans="1:3" x14ac:dyDescent="0.2">
      <c r="A189" t="s">
        <v>363</v>
      </c>
      <c r="B189" t="s">
        <v>353</v>
      </c>
      <c r="C189" s="1">
        <v>60</v>
      </c>
    </row>
    <row r="190" spans="1:3" x14ac:dyDescent="0.2">
      <c r="A190" t="s">
        <v>366</v>
      </c>
      <c r="B190" t="s">
        <v>353</v>
      </c>
      <c r="C190" s="1">
        <v>60</v>
      </c>
    </row>
    <row r="191" spans="1:3" x14ac:dyDescent="0.2">
      <c r="A191" t="s">
        <v>368</v>
      </c>
      <c r="B191" t="s">
        <v>353</v>
      </c>
      <c r="C191" s="1">
        <v>60</v>
      </c>
    </row>
    <row r="192" spans="1:3" x14ac:dyDescent="0.2">
      <c r="A192" t="s">
        <v>370</v>
      </c>
      <c r="B192" t="s">
        <v>353</v>
      </c>
      <c r="C192" s="1">
        <v>60</v>
      </c>
    </row>
    <row r="193" spans="1:3" x14ac:dyDescent="0.2">
      <c r="A193" t="s">
        <v>372</v>
      </c>
      <c r="B193" t="s">
        <v>353</v>
      </c>
      <c r="C193" s="1">
        <v>60</v>
      </c>
    </row>
    <row r="194" spans="1:3" x14ac:dyDescent="0.2">
      <c r="A194" t="s">
        <v>374</v>
      </c>
      <c r="B194" t="s">
        <v>353</v>
      </c>
      <c r="C194" s="1">
        <v>60</v>
      </c>
    </row>
    <row r="195" spans="1:3" x14ac:dyDescent="0.2">
      <c r="A195" t="s">
        <v>376</v>
      </c>
      <c r="B195" t="s">
        <v>353</v>
      </c>
      <c r="C195" s="1">
        <v>60</v>
      </c>
    </row>
    <row r="196" spans="1:3" x14ac:dyDescent="0.2">
      <c r="A196" t="s">
        <v>378</v>
      </c>
      <c r="B196" t="s">
        <v>353</v>
      </c>
      <c r="C196" s="1">
        <v>60</v>
      </c>
    </row>
    <row r="197" spans="1:3" x14ac:dyDescent="0.2">
      <c r="A197" t="s">
        <v>380</v>
      </c>
      <c r="B197" t="s">
        <v>353</v>
      </c>
      <c r="C197" s="1">
        <v>60</v>
      </c>
    </row>
    <row r="198" spans="1:3" x14ac:dyDescent="0.2">
      <c r="A198" t="s">
        <v>382</v>
      </c>
      <c r="B198" t="s">
        <v>353</v>
      </c>
      <c r="C198" s="1">
        <v>60</v>
      </c>
    </row>
    <row r="199" spans="1:3" x14ac:dyDescent="0.2">
      <c r="A199" t="s">
        <v>384</v>
      </c>
      <c r="B199" t="s">
        <v>353</v>
      </c>
      <c r="C199" s="1">
        <v>60</v>
      </c>
    </row>
    <row r="200" spans="1:3" x14ac:dyDescent="0.2">
      <c r="A200" t="s">
        <v>386</v>
      </c>
      <c r="B200" t="s">
        <v>353</v>
      </c>
      <c r="C200" s="1">
        <v>60</v>
      </c>
    </row>
    <row r="201" spans="1:3" x14ac:dyDescent="0.2">
      <c r="A201" t="s">
        <v>388</v>
      </c>
      <c r="B201" t="s">
        <v>353</v>
      </c>
      <c r="C201" s="1">
        <v>60</v>
      </c>
    </row>
    <row r="202" spans="1:3" x14ac:dyDescent="0.2">
      <c r="A202" t="s">
        <v>390</v>
      </c>
      <c r="B202" t="s">
        <v>353</v>
      </c>
      <c r="C202" s="1">
        <v>60</v>
      </c>
    </row>
    <row r="203" spans="1:3" x14ac:dyDescent="0.2">
      <c r="A203" t="s">
        <v>392</v>
      </c>
      <c r="B203" t="s">
        <v>353</v>
      </c>
      <c r="C203" s="1">
        <v>60</v>
      </c>
    </row>
    <row r="204" spans="1:3" x14ac:dyDescent="0.2">
      <c r="A204" t="s">
        <v>394</v>
      </c>
      <c r="B204" t="s">
        <v>353</v>
      </c>
      <c r="C204" s="1">
        <v>60</v>
      </c>
    </row>
    <row r="205" spans="1:3" x14ac:dyDescent="0.2">
      <c r="A205" t="s">
        <v>396</v>
      </c>
      <c r="B205" t="s">
        <v>353</v>
      </c>
      <c r="C205" s="1">
        <v>60</v>
      </c>
    </row>
    <row r="206" spans="1:3" x14ac:dyDescent="0.2">
      <c r="A206" t="s">
        <v>398</v>
      </c>
      <c r="B206" t="s">
        <v>353</v>
      </c>
      <c r="C206" s="1">
        <v>60</v>
      </c>
    </row>
    <row r="207" spans="1:3" x14ac:dyDescent="0.2">
      <c r="A207" t="s">
        <v>400</v>
      </c>
      <c r="B207" t="s">
        <v>353</v>
      </c>
      <c r="C207" s="1">
        <v>60</v>
      </c>
    </row>
    <row r="208" spans="1:3" x14ac:dyDescent="0.2">
      <c r="A208" t="s">
        <v>402</v>
      </c>
      <c r="B208" t="s">
        <v>353</v>
      </c>
      <c r="C208" s="1">
        <v>60</v>
      </c>
    </row>
    <row r="209" spans="1:3" x14ac:dyDescent="0.2">
      <c r="A209" t="s">
        <v>405</v>
      </c>
      <c r="B209" t="s">
        <v>353</v>
      </c>
      <c r="C209" s="1">
        <v>60</v>
      </c>
    </row>
    <row r="210" spans="1:3" x14ac:dyDescent="0.2">
      <c r="A210" t="s">
        <v>407</v>
      </c>
      <c r="B210" t="s">
        <v>353</v>
      </c>
      <c r="C210" s="1">
        <v>60</v>
      </c>
    </row>
    <row r="211" spans="1:3" x14ac:dyDescent="0.2">
      <c r="A211" t="s">
        <v>409</v>
      </c>
      <c r="B211" t="s">
        <v>353</v>
      </c>
      <c r="C211" s="1">
        <v>60</v>
      </c>
    </row>
    <row r="212" spans="1:3" x14ac:dyDescent="0.2">
      <c r="A212" t="s">
        <v>411</v>
      </c>
      <c r="B212" t="s">
        <v>353</v>
      </c>
      <c r="C212" s="1">
        <v>60</v>
      </c>
    </row>
    <row r="213" spans="1:3" x14ac:dyDescent="0.2">
      <c r="A213" t="s">
        <v>413</v>
      </c>
      <c r="B213" t="s">
        <v>353</v>
      </c>
      <c r="C213" s="1">
        <v>60</v>
      </c>
    </row>
    <row r="214" spans="1:3" x14ac:dyDescent="0.2">
      <c r="A214" t="s">
        <v>416</v>
      </c>
      <c r="B214" t="s">
        <v>353</v>
      </c>
      <c r="C214" s="1">
        <v>60</v>
      </c>
    </row>
    <row r="215" spans="1:3" x14ac:dyDescent="0.2">
      <c r="A215" t="s">
        <v>418</v>
      </c>
      <c r="B215" t="s">
        <v>353</v>
      </c>
      <c r="C215" s="1">
        <v>60</v>
      </c>
    </row>
    <row r="216" spans="1:3" x14ac:dyDescent="0.2">
      <c r="A216" t="s">
        <v>420</v>
      </c>
      <c r="B216" t="s">
        <v>353</v>
      </c>
      <c r="C216" s="1">
        <v>60</v>
      </c>
    </row>
    <row r="217" spans="1:3" x14ac:dyDescent="0.2">
      <c r="A217" t="s">
        <v>422</v>
      </c>
      <c r="B217" t="s">
        <v>353</v>
      </c>
      <c r="C217" s="1">
        <v>60</v>
      </c>
    </row>
    <row r="218" spans="1:3" x14ac:dyDescent="0.2">
      <c r="A218" t="s">
        <v>428</v>
      </c>
      <c r="B218" t="s">
        <v>426</v>
      </c>
      <c r="C218" s="1">
        <v>60</v>
      </c>
    </row>
    <row r="219" spans="1:3" x14ac:dyDescent="0.2">
      <c r="A219" t="s">
        <v>431</v>
      </c>
      <c r="B219" t="s">
        <v>426</v>
      </c>
      <c r="C219" s="1">
        <v>60</v>
      </c>
    </row>
    <row r="220" spans="1:3" x14ac:dyDescent="0.2">
      <c r="A220" t="s">
        <v>433</v>
      </c>
      <c r="B220" t="s">
        <v>426</v>
      </c>
      <c r="C220" s="1">
        <v>60</v>
      </c>
    </row>
    <row r="221" spans="1:3" x14ac:dyDescent="0.2">
      <c r="A221" t="s">
        <v>435</v>
      </c>
      <c r="B221" t="s">
        <v>426</v>
      </c>
      <c r="C221" s="1">
        <v>60</v>
      </c>
    </row>
    <row r="222" spans="1:3" x14ac:dyDescent="0.2">
      <c r="A222" t="s">
        <v>437</v>
      </c>
      <c r="B222" t="s">
        <v>426</v>
      </c>
      <c r="C222" s="1">
        <v>60</v>
      </c>
    </row>
    <row r="223" spans="1:3" x14ac:dyDescent="0.2">
      <c r="A223" t="s">
        <v>440</v>
      </c>
      <c r="B223" t="s">
        <v>426</v>
      </c>
      <c r="C223" s="1">
        <v>60</v>
      </c>
    </row>
    <row r="224" spans="1:3" x14ac:dyDescent="0.2">
      <c r="A224" t="s">
        <v>442</v>
      </c>
      <c r="B224" t="s">
        <v>426</v>
      </c>
      <c r="C224" s="1">
        <v>60</v>
      </c>
    </row>
    <row r="225" spans="1:3" x14ac:dyDescent="0.2">
      <c r="A225" t="s">
        <v>445</v>
      </c>
      <c r="B225" t="s">
        <v>426</v>
      </c>
      <c r="C225" s="1">
        <v>60</v>
      </c>
    </row>
    <row r="226" spans="1:3" x14ac:dyDescent="0.2">
      <c r="A226" t="s">
        <v>447</v>
      </c>
      <c r="B226" t="s">
        <v>426</v>
      </c>
      <c r="C226" s="1">
        <v>60</v>
      </c>
    </row>
    <row r="227" spans="1:3" x14ac:dyDescent="0.2">
      <c r="A227" t="s">
        <v>450</v>
      </c>
      <c r="B227" t="s">
        <v>426</v>
      </c>
      <c r="C227" s="1">
        <v>60</v>
      </c>
    </row>
    <row r="228" spans="1:3" x14ac:dyDescent="0.2">
      <c r="A228" t="s">
        <v>452</v>
      </c>
      <c r="B228" t="s">
        <v>426</v>
      </c>
      <c r="C228" s="1">
        <v>60</v>
      </c>
    </row>
    <row r="229" spans="1:3" x14ac:dyDescent="0.2">
      <c r="A229" t="s">
        <v>454</v>
      </c>
      <c r="B229" t="s">
        <v>426</v>
      </c>
      <c r="C229" s="1">
        <v>60</v>
      </c>
    </row>
    <row r="230" spans="1:3" x14ac:dyDescent="0.2">
      <c r="A230" t="s">
        <v>456</v>
      </c>
      <c r="B230" t="s">
        <v>426</v>
      </c>
      <c r="C230" s="1">
        <v>60</v>
      </c>
    </row>
    <row r="231" spans="1:3" x14ac:dyDescent="0.2">
      <c r="A231" t="s">
        <v>458</v>
      </c>
      <c r="B231" t="s">
        <v>426</v>
      </c>
      <c r="C231" s="1">
        <v>60</v>
      </c>
    </row>
    <row r="232" spans="1:3" x14ac:dyDescent="0.2">
      <c r="A232" t="s">
        <v>460</v>
      </c>
      <c r="B232" t="s">
        <v>426</v>
      </c>
      <c r="C232" s="1">
        <v>60</v>
      </c>
    </row>
    <row r="233" spans="1:3" x14ac:dyDescent="0.2">
      <c r="A233" t="s">
        <v>462</v>
      </c>
      <c r="B233" t="s">
        <v>426</v>
      </c>
      <c r="C233" s="1">
        <v>60</v>
      </c>
    </row>
    <row r="234" spans="1:3" x14ac:dyDescent="0.2">
      <c r="A234" t="str">
        <f>("20-42775")</f>
        <v>20-42775</v>
      </c>
      <c r="B234" t="s">
        <v>3</v>
      </c>
      <c r="C234" s="1">
        <v>50</v>
      </c>
    </row>
    <row r="235" spans="1:3" x14ac:dyDescent="0.2">
      <c r="A235" t="str">
        <f>("20-42785")</f>
        <v>20-42785</v>
      </c>
      <c r="B235" t="s">
        <v>3</v>
      </c>
      <c r="C235" s="1">
        <v>50</v>
      </c>
    </row>
    <row r="236" spans="1:3" x14ac:dyDescent="0.2">
      <c r="A236" t="str">
        <f>("20-43245")</f>
        <v>20-43245</v>
      </c>
      <c r="B236" t="s">
        <v>3</v>
      </c>
      <c r="C236" s="1">
        <v>50</v>
      </c>
    </row>
    <row r="237" spans="1:3" x14ac:dyDescent="0.2">
      <c r="A237" t="str">
        <f>("20-43255")</f>
        <v>20-43255</v>
      </c>
      <c r="B237" t="s">
        <v>3</v>
      </c>
      <c r="C237" s="1">
        <v>50</v>
      </c>
    </row>
    <row r="238" spans="1:3" x14ac:dyDescent="0.2">
      <c r="A238" t="str">
        <f>("20-43565")</f>
        <v>20-43565</v>
      </c>
      <c r="B238" t="s">
        <v>3</v>
      </c>
      <c r="C238" s="1">
        <v>50</v>
      </c>
    </row>
    <row r="239" spans="1:3" x14ac:dyDescent="0.2">
      <c r="A239" t="str">
        <f>("20-43785")</f>
        <v>20-43785</v>
      </c>
      <c r="B239" t="s">
        <v>3</v>
      </c>
      <c r="C239" s="1">
        <v>50</v>
      </c>
    </row>
    <row r="240" spans="1:3" x14ac:dyDescent="0.2">
      <c r="A240" t="str">
        <f>("20-43795")</f>
        <v>20-43795</v>
      </c>
      <c r="B240" t="s">
        <v>3</v>
      </c>
      <c r="C240" s="1">
        <v>50</v>
      </c>
    </row>
    <row r="241" spans="1:3" x14ac:dyDescent="0.2">
      <c r="A241" t="str">
        <f>("20-43835")</f>
        <v>20-43835</v>
      </c>
      <c r="B241" t="s">
        <v>3</v>
      </c>
      <c r="C241" s="1">
        <v>50</v>
      </c>
    </row>
    <row r="242" spans="1:3" x14ac:dyDescent="0.2">
      <c r="A242" t="str">
        <f>("20-43945")</f>
        <v>20-43945</v>
      </c>
      <c r="B242" t="s">
        <v>3</v>
      </c>
      <c r="C242" s="1">
        <v>50</v>
      </c>
    </row>
    <row r="243" spans="1:3" x14ac:dyDescent="0.2">
      <c r="A243" t="str">
        <f>("20-44015")</f>
        <v>20-44015</v>
      </c>
      <c r="B243" t="s">
        <v>3</v>
      </c>
      <c r="C243" s="1">
        <v>50</v>
      </c>
    </row>
    <row r="244" spans="1:3" x14ac:dyDescent="0.2">
      <c r="A244" t="str">
        <f>("20-44065")</f>
        <v>20-44065</v>
      </c>
      <c r="B244" t="s">
        <v>472</v>
      </c>
      <c r="C244" s="1">
        <v>50</v>
      </c>
    </row>
    <row r="245" spans="1:3" x14ac:dyDescent="0.2">
      <c r="A245" t="str">
        <f>("20-44085")</f>
        <v>20-44085</v>
      </c>
      <c r="B245" t="s">
        <v>3</v>
      </c>
      <c r="C245" s="1">
        <v>50</v>
      </c>
    </row>
    <row r="246" spans="1:3" x14ac:dyDescent="0.2">
      <c r="A246" t="str">
        <f>("20-44135")</f>
        <v>20-44135</v>
      </c>
      <c r="B246" t="s">
        <v>3</v>
      </c>
      <c r="C246" s="1">
        <v>50</v>
      </c>
    </row>
    <row r="247" spans="1:3" x14ac:dyDescent="0.2">
      <c r="A247" t="str">
        <f>("20-44155")</f>
        <v>20-44155</v>
      </c>
      <c r="B247" t="s">
        <v>3</v>
      </c>
      <c r="C247" s="1">
        <v>50</v>
      </c>
    </row>
    <row r="248" spans="1:3" x14ac:dyDescent="0.2">
      <c r="A248" t="str">
        <f>("20-44165")</f>
        <v>20-44165</v>
      </c>
      <c r="B248" t="s">
        <v>3</v>
      </c>
      <c r="C248" s="1">
        <v>50</v>
      </c>
    </row>
    <row r="249" spans="1:3" x14ac:dyDescent="0.2">
      <c r="A249" t="str">
        <f>("20-44195")</f>
        <v>20-44195</v>
      </c>
      <c r="B249" t="s">
        <v>3</v>
      </c>
      <c r="C249" s="1">
        <v>50</v>
      </c>
    </row>
    <row r="250" spans="1:3" x14ac:dyDescent="0.2">
      <c r="A250" t="str">
        <f>("20-44235")</f>
        <v>20-44235</v>
      </c>
      <c r="B250" t="s">
        <v>3</v>
      </c>
      <c r="C250" s="1">
        <v>50</v>
      </c>
    </row>
    <row r="251" spans="1:3" x14ac:dyDescent="0.2">
      <c r="A251" t="s">
        <v>6</v>
      </c>
      <c r="B251" t="s">
        <v>5</v>
      </c>
      <c r="C251" s="1">
        <v>50</v>
      </c>
    </row>
    <row r="252" spans="1:3" x14ac:dyDescent="0.2">
      <c r="A252" t="s">
        <v>8</v>
      </c>
      <c r="B252" t="s">
        <v>5</v>
      </c>
      <c r="C252" s="1">
        <v>50</v>
      </c>
    </row>
    <row r="253" spans="1:3" x14ac:dyDescent="0.2">
      <c r="A253" t="s">
        <v>10</v>
      </c>
      <c r="B253" t="s">
        <v>5</v>
      </c>
      <c r="C253" s="1">
        <v>50</v>
      </c>
    </row>
    <row r="254" spans="1:3" x14ac:dyDescent="0.2">
      <c r="A254" t="s">
        <v>12</v>
      </c>
      <c r="B254" t="s">
        <v>5</v>
      </c>
      <c r="C254" s="1">
        <v>50</v>
      </c>
    </row>
    <row r="255" spans="1:3" x14ac:dyDescent="0.2">
      <c r="A255" t="s">
        <v>14</v>
      </c>
      <c r="B255" t="s">
        <v>5</v>
      </c>
      <c r="C255" s="1">
        <v>50</v>
      </c>
    </row>
    <row r="256" spans="1:3" x14ac:dyDescent="0.2">
      <c r="A256" t="s">
        <v>16</v>
      </c>
      <c r="B256" t="s">
        <v>5</v>
      </c>
      <c r="C256" s="1">
        <v>50</v>
      </c>
    </row>
    <row r="257" spans="1:3" x14ac:dyDescent="0.2">
      <c r="A257" t="s">
        <v>18</v>
      </c>
      <c r="B257" t="s">
        <v>5</v>
      </c>
      <c r="C257" s="1">
        <v>50</v>
      </c>
    </row>
    <row r="258" spans="1:3" x14ac:dyDescent="0.2">
      <c r="A258" t="s">
        <v>19</v>
      </c>
      <c r="B258" t="s">
        <v>5</v>
      </c>
      <c r="C258" s="1">
        <v>50</v>
      </c>
    </row>
    <row r="259" spans="1:3" x14ac:dyDescent="0.2">
      <c r="A259" t="s">
        <v>21</v>
      </c>
      <c r="B259" t="s">
        <v>5</v>
      </c>
      <c r="C259" s="1">
        <v>50</v>
      </c>
    </row>
    <row r="260" spans="1:3" x14ac:dyDescent="0.2">
      <c r="A260" t="s">
        <v>23</v>
      </c>
      <c r="B260" t="s">
        <v>5</v>
      </c>
      <c r="C260" s="1">
        <v>50</v>
      </c>
    </row>
    <row r="261" spans="1:3" x14ac:dyDescent="0.2">
      <c r="A261" t="s">
        <v>25</v>
      </c>
      <c r="B261" t="s">
        <v>5</v>
      </c>
      <c r="C261" s="1">
        <v>50</v>
      </c>
    </row>
    <row r="262" spans="1:3" x14ac:dyDescent="0.2">
      <c r="A262" t="s">
        <v>26</v>
      </c>
      <c r="B262" t="s">
        <v>5</v>
      </c>
      <c r="C262" s="1">
        <v>50</v>
      </c>
    </row>
    <row r="263" spans="1:3" x14ac:dyDescent="0.2">
      <c r="A263" t="s">
        <v>28</v>
      </c>
      <c r="B263" t="s">
        <v>5</v>
      </c>
      <c r="C263" s="1">
        <v>50</v>
      </c>
    </row>
    <row r="264" spans="1:3" x14ac:dyDescent="0.2">
      <c r="A264" t="s">
        <v>30</v>
      </c>
      <c r="B264" t="s">
        <v>5</v>
      </c>
      <c r="C264" s="1">
        <v>50</v>
      </c>
    </row>
    <row r="265" spans="1:3" x14ac:dyDescent="0.2">
      <c r="A265" t="s">
        <v>32</v>
      </c>
      <c r="B265" t="s">
        <v>5</v>
      </c>
      <c r="C265" s="1">
        <v>50</v>
      </c>
    </row>
    <row r="266" spans="1:3" x14ac:dyDescent="0.2">
      <c r="A266" t="s">
        <v>34</v>
      </c>
      <c r="B266" t="s">
        <v>5</v>
      </c>
      <c r="C266" s="1">
        <v>50</v>
      </c>
    </row>
    <row r="267" spans="1:3" x14ac:dyDescent="0.2">
      <c r="A267" t="s">
        <v>36</v>
      </c>
      <c r="B267" t="s">
        <v>5</v>
      </c>
      <c r="C267" s="1">
        <v>50</v>
      </c>
    </row>
    <row r="268" spans="1:3" x14ac:dyDescent="0.2">
      <c r="A268" t="s">
        <v>38</v>
      </c>
      <c r="B268" t="s">
        <v>5</v>
      </c>
      <c r="C268" s="1">
        <v>50</v>
      </c>
    </row>
    <row r="269" spans="1:3" x14ac:dyDescent="0.2">
      <c r="A269" t="s">
        <v>40</v>
      </c>
      <c r="B269" t="s">
        <v>5</v>
      </c>
      <c r="C269" s="1">
        <v>50</v>
      </c>
    </row>
    <row r="270" spans="1:3" x14ac:dyDescent="0.2">
      <c r="A270" t="s">
        <v>42</v>
      </c>
      <c r="B270" t="s">
        <v>5</v>
      </c>
      <c r="C270" s="1">
        <v>50</v>
      </c>
    </row>
    <row r="271" spans="1:3" x14ac:dyDescent="0.2">
      <c r="A271" t="s">
        <v>44</v>
      </c>
      <c r="B271" t="s">
        <v>5</v>
      </c>
      <c r="C271" s="1">
        <v>50</v>
      </c>
    </row>
    <row r="272" spans="1:3" x14ac:dyDescent="0.2">
      <c r="A272" t="s">
        <v>473</v>
      </c>
      <c r="B272" t="s">
        <v>5</v>
      </c>
      <c r="C272" s="1">
        <v>50</v>
      </c>
    </row>
    <row r="273" spans="1:3" x14ac:dyDescent="0.2">
      <c r="A273" t="s">
        <v>46</v>
      </c>
      <c r="B273" t="s">
        <v>5</v>
      </c>
      <c r="C273" s="1">
        <v>50</v>
      </c>
    </row>
    <row r="274" spans="1:3" x14ac:dyDescent="0.2">
      <c r="A274" t="s">
        <v>49</v>
      </c>
      <c r="B274" t="s">
        <v>5</v>
      </c>
      <c r="C274" s="1">
        <v>50</v>
      </c>
    </row>
    <row r="275" spans="1:3" x14ac:dyDescent="0.2">
      <c r="A275" t="s">
        <v>51</v>
      </c>
      <c r="B275" t="s">
        <v>5</v>
      </c>
      <c r="C275" s="1">
        <v>50</v>
      </c>
    </row>
    <row r="276" spans="1:3" x14ac:dyDescent="0.2">
      <c r="A276" t="s">
        <v>53</v>
      </c>
      <c r="B276" t="s">
        <v>5</v>
      </c>
      <c r="C276" s="1">
        <v>50</v>
      </c>
    </row>
    <row r="277" spans="1:3" x14ac:dyDescent="0.2">
      <c r="A277" t="s">
        <v>55</v>
      </c>
      <c r="B277" t="s">
        <v>5</v>
      </c>
      <c r="C277" s="1">
        <v>50</v>
      </c>
    </row>
    <row r="278" spans="1:3" x14ac:dyDescent="0.2">
      <c r="A278" t="s">
        <v>57</v>
      </c>
      <c r="B278" t="s">
        <v>5</v>
      </c>
      <c r="C278" s="1">
        <v>50</v>
      </c>
    </row>
    <row r="279" spans="1:3" x14ac:dyDescent="0.2">
      <c r="A279" t="s">
        <v>59</v>
      </c>
      <c r="B279" t="s">
        <v>5</v>
      </c>
      <c r="C279" s="1">
        <v>50</v>
      </c>
    </row>
    <row r="280" spans="1:3" x14ac:dyDescent="0.2">
      <c r="A280" t="s">
        <v>61</v>
      </c>
      <c r="B280" t="s">
        <v>5</v>
      </c>
      <c r="C280" s="1">
        <v>50</v>
      </c>
    </row>
    <row r="281" spans="1:3" x14ac:dyDescent="0.2">
      <c r="A281" t="s">
        <v>63</v>
      </c>
      <c r="B281" t="s">
        <v>5</v>
      </c>
      <c r="C281" s="1">
        <v>50</v>
      </c>
    </row>
    <row r="282" spans="1:3" x14ac:dyDescent="0.2">
      <c r="A282" t="s">
        <v>65</v>
      </c>
      <c r="B282" t="s">
        <v>5</v>
      </c>
      <c r="C282" s="1">
        <v>50</v>
      </c>
    </row>
    <row r="283" spans="1:3" x14ac:dyDescent="0.2">
      <c r="A283" t="s">
        <v>67</v>
      </c>
      <c r="B283" t="s">
        <v>5</v>
      </c>
      <c r="C283" s="1">
        <v>50</v>
      </c>
    </row>
    <row r="284" spans="1:3" x14ac:dyDescent="0.2">
      <c r="A284" t="s">
        <v>69</v>
      </c>
      <c r="B284" t="s">
        <v>5</v>
      </c>
      <c r="C284" s="1">
        <v>50</v>
      </c>
    </row>
    <row r="285" spans="1:3" x14ac:dyDescent="0.2">
      <c r="A285" t="s">
        <v>71</v>
      </c>
      <c r="B285" t="s">
        <v>5</v>
      </c>
      <c r="C285" s="1">
        <v>50</v>
      </c>
    </row>
    <row r="286" spans="1:3" x14ac:dyDescent="0.2">
      <c r="A286" t="s">
        <v>73</v>
      </c>
      <c r="B286" t="s">
        <v>5</v>
      </c>
      <c r="C286" s="1">
        <v>50</v>
      </c>
    </row>
    <row r="287" spans="1:3" x14ac:dyDescent="0.2">
      <c r="A287" t="s">
        <v>75</v>
      </c>
      <c r="B287" t="s">
        <v>5</v>
      </c>
      <c r="C287" s="1">
        <v>50</v>
      </c>
    </row>
    <row r="288" spans="1:3" x14ac:dyDescent="0.2">
      <c r="A288" t="s">
        <v>77</v>
      </c>
      <c r="B288" t="s">
        <v>5</v>
      </c>
      <c r="C288" s="1">
        <v>50</v>
      </c>
    </row>
    <row r="289" spans="1:3" x14ac:dyDescent="0.2">
      <c r="A289" t="s">
        <v>79</v>
      </c>
      <c r="B289" t="s">
        <v>5</v>
      </c>
      <c r="C289" s="1">
        <v>50</v>
      </c>
    </row>
    <row r="290" spans="1:3" x14ac:dyDescent="0.2">
      <c r="A290" t="s">
        <v>81</v>
      </c>
      <c r="B290" t="s">
        <v>5</v>
      </c>
      <c r="C290" s="1">
        <v>50</v>
      </c>
    </row>
    <row r="291" spans="1:3" x14ac:dyDescent="0.2">
      <c r="A291" t="s">
        <v>82</v>
      </c>
      <c r="B291" t="s">
        <v>5</v>
      </c>
      <c r="C291" s="1">
        <v>50</v>
      </c>
    </row>
    <row r="292" spans="1:3" x14ac:dyDescent="0.2">
      <c r="A292" t="s">
        <v>84</v>
      </c>
      <c r="B292" t="s">
        <v>5</v>
      </c>
      <c r="C292" s="1">
        <v>50</v>
      </c>
    </row>
    <row r="293" spans="1:3" x14ac:dyDescent="0.2">
      <c r="A293" t="s">
        <v>86</v>
      </c>
      <c r="B293" t="s">
        <v>5</v>
      </c>
      <c r="C293" s="1">
        <v>50</v>
      </c>
    </row>
    <row r="294" spans="1:3" x14ac:dyDescent="0.2">
      <c r="A294" t="s">
        <v>88</v>
      </c>
      <c r="B294" t="s">
        <v>5</v>
      </c>
      <c r="C294" s="1">
        <v>50</v>
      </c>
    </row>
    <row r="295" spans="1:3" x14ac:dyDescent="0.2">
      <c r="A295" t="s">
        <v>474</v>
      </c>
      <c r="B295" t="s">
        <v>5</v>
      </c>
      <c r="C295" s="1">
        <v>50</v>
      </c>
    </row>
    <row r="296" spans="1:3" x14ac:dyDescent="0.2">
      <c r="A296" t="s">
        <v>91</v>
      </c>
      <c r="B296" t="s">
        <v>90</v>
      </c>
      <c r="C296" s="1">
        <v>50</v>
      </c>
    </row>
    <row r="297" spans="1:3" x14ac:dyDescent="0.2">
      <c r="A297" t="s">
        <v>93</v>
      </c>
      <c r="B297" t="s">
        <v>90</v>
      </c>
      <c r="C297" s="1">
        <v>50</v>
      </c>
    </row>
    <row r="298" spans="1:3" x14ac:dyDescent="0.2">
      <c r="A298" t="s">
        <v>95</v>
      </c>
      <c r="B298" t="s">
        <v>90</v>
      </c>
      <c r="C298" s="1">
        <v>50</v>
      </c>
    </row>
    <row r="299" spans="1:3" x14ac:dyDescent="0.2">
      <c r="A299" t="s">
        <v>97</v>
      </c>
      <c r="B299" t="s">
        <v>90</v>
      </c>
      <c r="C299" s="1">
        <v>50</v>
      </c>
    </row>
    <row r="300" spans="1:3" x14ac:dyDescent="0.2">
      <c r="A300" t="s">
        <v>98</v>
      </c>
      <c r="B300" t="s">
        <v>90</v>
      </c>
      <c r="C300" s="1">
        <v>50</v>
      </c>
    </row>
    <row r="301" spans="1:3" x14ac:dyDescent="0.2">
      <c r="A301" t="s">
        <v>100</v>
      </c>
      <c r="B301" t="s">
        <v>90</v>
      </c>
      <c r="C301" s="1">
        <v>50</v>
      </c>
    </row>
    <row r="302" spans="1:3" x14ac:dyDescent="0.2">
      <c r="A302" t="s">
        <v>102</v>
      </c>
      <c r="B302" t="s">
        <v>90</v>
      </c>
      <c r="C302" s="1">
        <v>50</v>
      </c>
    </row>
    <row r="303" spans="1:3" x14ac:dyDescent="0.2">
      <c r="A303" t="s">
        <v>150</v>
      </c>
      <c r="B303" t="s">
        <v>90</v>
      </c>
      <c r="C303" s="1">
        <v>50</v>
      </c>
    </row>
    <row r="304" spans="1:3" x14ac:dyDescent="0.2">
      <c r="A304" t="s">
        <v>152</v>
      </c>
      <c r="B304" t="s">
        <v>90</v>
      </c>
      <c r="C304" s="1">
        <v>50</v>
      </c>
    </row>
    <row r="305" spans="1:3" x14ac:dyDescent="0.2">
      <c r="A305" t="s">
        <v>154</v>
      </c>
      <c r="B305" t="s">
        <v>90</v>
      </c>
      <c r="C305" s="1">
        <v>50</v>
      </c>
    </row>
    <row r="306" spans="1:3" x14ac:dyDescent="0.2">
      <c r="A306" t="s">
        <v>156</v>
      </c>
      <c r="B306" t="s">
        <v>90</v>
      </c>
      <c r="C306" s="1">
        <v>50</v>
      </c>
    </row>
    <row r="307" spans="1:3" x14ac:dyDescent="0.2">
      <c r="A307" t="s">
        <v>158</v>
      </c>
      <c r="B307" t="s">
        <v>90</v>
      </c>
      <c r="C307" s="1">
        <v>50</v>
      </c>
    </row>
    <row r="308" spans="1:3" x14ac:dyDescent="0.2">
      <c r="A308" t="s">
        <v>159</v>
      </c>
      <c r="B308" t="s">
        <v>90</v>
      </c>
      <c r="C308" s="1">
        <v>50</v>
      </c>
    </row>
    <row r="309" spans="1:3" x14ac:dyDescent="0.2">
      <c r="A309" t="s">
        <v>161</v>
      </c>
      <c r="B309" t="s">
        <v>90</v>
      </c>
      <c r="C309" s="1">
        <v>50</v>
      </c>
    </row>
    <row r="310" spans="1:3" x14ac:dyDescent="0.2">
      <c r="A310" t="s">
        <v>163</v>
      </c>
      <c r="B310" t="s">
        <v>90</v>
      </c>
      <c r="C310" s="1">
        <v>50</v>
      </c>
    </row>
    <row r="311" spans="1:3" x14ac:dyDescent="0.2">
      <c r="A311" t="s">
        <v>475</v>
      </c>
      <c r="B311" t="s">
        <v>90</v>
      </c>
      <c r="C311" s="1">
        <v>50</v>
      </c>
    </row>
    <row r="312" spans="1:3" x14ac:dyDescent="0.2">
      <c r="A312" t="s">
        <v>165</v>
      </c>
      <c r="B312" t="s">
        <v>90</v>
      </c>
      <c r="C312" s="1">
        <v>50</v>
      </c>
    </row>
    <row r="313" spans="1:3" x14ac:dyDescent="0.2">
      <c r="A313" t="s">
        <v>167</v>
      </c>
      <c r="B313" t="s">
        <v>90</v>
      </c>
      <c r="C313" s="1">
        <v>50</v>
      </c>
    </row>
    <row r="314" spans="1:3" x14ac:dyDescent="0.2">
      <c r="A314" t="s">
        <v>169</v>
      </c>
      <c r="B314" t="s">
        <v>90</v>
      </c>
      <c r="C314" s="1">
        <v>50</v>
      </c>
    </row>
    <row r="315" spans="1:3" x14ac:dyDescent="0.2">
      <c r="A315" t="s">
        <v>171</v>
      </c>
      <c r="B315" t="s">
        <v>90</v>
      </c>
      <c r="C315" s="1">
        <v>50</v>
      </c>
    </row>
    <row r="316" spans="1:3" x14ac:dyDescent="0.2">
      <c r="A316" t="s">
        <v>173</v>
      </c>
      <c r="B316" t="s">
        <v>90</v>
      </c>
      <c r="C316" s="1">
        <v>50</v>
      </c>
    </row>
    <row r="317" spans="1:3" x14ac:dyDescent="0.2">
      <c r="A317" t="s">
        <v>175</v>
      </c>
      <c r="B317" t="s">
        <v>90</v>
      </c>
      <c r="C317" s="1">
        <v>50</v>
      </c>
    </row>
    <row r="318" spans="1:3" x14ac:dyDescent="0.2">
      <c r="A318" t="s">
        <v>177</v>
      </c>
      <c r="B318" t="s">
        <v>90</v>
      </c>
      <c r="C318" s="1">
        <v>50</v>
      </c>
    </row>
    <row r="319" spans="1:3" x14ac:dyDescent="0.2">
      <c r="A319" t="s">
        <v>179</v>
      </c>
      <c r="B319" t="s">
        <v>90</v>
      </c>
      <c r="C319" s="1">
        <v>50</v>
      </c>
    </row>
    <row r="320" spans="1:3" x14ac:dyDescent="0.2">
      <c r="A320" t="s">
        <v>181</v>
      </c>
      <c r="B320" t="s">
        <v>90</v>
      </c>
      <c r="C320" s="1">
        <v>50</v>
      </c>
    </row>
    <row r="321" spans="1:3" x14ac:dyDescent="0.2">
      <c r="A321" t="s">
        <v>183</v>
      </c>
      <c r="B321" t="s">
        <v>90</v>
      </c>
      <c r="C321" s="1">
        <v>50</v>
      </c>
    </row>
    <row r="322" spans="1:3" x14ac:dyDescent="0.2">
      <c r="A322" t="s">
        <v>185</v>
      </c>
      <c r="B322" t="s">
        <v>90</v>
      </c>
      <c r="C322" s="1">
        <v>50</v>
      </c>
    </row>
    <row r="323" spans="1:3" x14ac:dyDescent="0.2">
      <c r="A323" t="s">
        <v>187</v>
      </c>
      <c r="B323" t="s">
        <v>90</v>
      </c>
      <c r="C323" s="1">
        <v>50</v>
      </c>
    </row>
    <row r="324" spans="1:3" x14ac:dyDescent="0.2">
      <c r="A324" t="s">
        <v>189</v>
      </c>
      <c r="B324" t="s">
        <v>90</v>
      </c>
      <c r="C324" s="1">
        <v>50</v>
      </c>
    </row>
    <row r="325" spans="1:3" x14ac:dyDescent="0.2">
      <c r="A325" t="s">
        <v>191</v>
      </c>
      <c r="B325" t="s">
        <v>90</v>
      </c>
      <c r="C325" s="1">
        <v>50</v>
      </c>
    </row>
    <row r="326" spans="1:3" x14ac:dyDescent="0.2">
      <c r="A326" t="s">
        <v>192</v>
      </c>
      <c r="B326" t="s">
        <v>90</v>
      </c>
      <c r="C326" s="1">
        <v>50</v>
      </c>
    </row>
    <row r="327" spans="1:3" x14ac:dyDescent="0.2">
      <c r="A327" t="s">
        <v>104</v>
      </c>
      <c r="B327" t="s">
        <v>103</v>
      </c>
      <c r="C327" s="1">
        <v>50</v>
      </c>
    </row>
    <row r="328" spans="1:3" x14ac:dyDescent="0.2">
      <c r="A328" t="s">
        <v>105</v>
      </c>
      <c r="B328" t="s">
        <v>103</v>
      </c>
      <c r="C328" s="1">
        <v>50</v>
      </c>
    </row>
    <row r="329" spans="1:3" x14ac:dyDescent="0.2">
      <c r="A329" t="s">
        <v>106</v>
      </c>
      <c r="B329" t="s">
        <v>103</v>
      </c>
      <c r="C329" s="1">
        <v>50</v>
      </c>
    </row>
    <row r="330" spans="1:3" x14ac:dyDescent="0.2">
      <c r="A330" t="s">
        <v>107</v>
      </c>
      <c r="B330" t="s">
        <v>103</v>
      </c>
      <c r="C330" s="1">
        <v>50</v>
      </c>
    </row>
    <row r="331" spans="1:3" x14ac:dyDescent="0.2">
      <c r="A331" t="s">
        <v>109</v>
      </c>
      <c r="B331" t="s">
        <v>103</v>
      </c>
      <c r="C331" s="1">
        <v>50</v>
      </c>
    </row>
    <row r="332" spans="1:3" x14ac:dyDescent="0.2">
      <c r="A332" t="s">
        <v>111</v>
      </c>
      <c r="B332" t="s">
        <v>103</v>
      </c>
      <c r="C332" s="1">
        <v>50</v>
      </c>
    </row>
    <row r="333" spans="1:3" x14ac:dyDescent="0.2">
      <c r="A333" t="s">
        <v>113</v>
      </c>
      <c r="B333" t="s">
        <v>103</v>
      </c>
      <c r="C333" s="1">
        <v>50</v>
      </c>
    </row>
    <row r="334" spans="1:3" x14ac:dyDescent="0.2">
      <c r="A334" t="s">
        <v>115</v>
      </c>
      <c r="B334" t="s">
        <v>103</v>
      </c>
      <c r="C334" s="1">
        <v>50</v>
      </c>
    </row>
    <row r="335" spans="1:3" x14ac:dyDescent="0.2">
      <c r="A335" t="s">
        <v>117</v>
      </c>
      <c r="B335" t="s">
        <v>103</v>
      </c>
      <c r="C335" s="1">
        <v>50</v>
      </c>
    </row>
    <row r="336" spans="1:3" x14ac:dyDescent="0.2">
      <c r="A336" t="s">
        <v>119</v>
      </c>
      <c r="B336" t="s">
        <v>103</v>
      </c>
      <c r="C336" s="1">
        <v>50</v>
      </c>
    </row>
    <row r="337" spans="1:3" x14ac:dyDescent="0.2">
      <c r="A337" t="s">
        <v>121</v>
      </c>
      <c r="B337" t="s">
        <v>103</v>
      </c>
      <c r="C337" s="1">
        <v>50</v>
      </c>
    </row>
    <row r="338" spans="1:3" x14ac:dyDescent="0.2">
      <c r="A338" t="s">
        <v>123</v>
      </c>
      <c r="B338" t="s">
        <v>103</v>
      </c>
      <c r="C338" s="1">
        <v>50</v>
      </c>
    </row>
    <row r="339" spans="1:3" x14ac:dyDescent="0.2">
      <c r="A339" t="s">
        <v>125</v>
      </c>
      <c r="B339" t="s">
        <v>103</v>
      </c>
      <c r="C339" s="1">
        <v>50</v>
      </c>
    </row>
    <row r="340" spans="1:3" x14ac:dyDescent="0.2">
      <c r="A340" t="s">
        <v>127</v>
      </c>
      <c r="B340" t="s">
        <v>103</v>
      </c>
      <c r="C340" s="1">
        <v>50</v>
      </c>
    </row>
    <row r="341" spans="1:3" x14ac:dyDescent="0.2">
      <c r="A341" t="s">
        <v>128</v>
      </c>
      <c r="B341" t="s">
        <v>103</v>
      </c>
      <c r="C341" s="1">
        <v>50</v>
      </c>
    </row>
    <row r="342" spans="1:3" x14ac:dyDescent="0.2">
      <c r="A342" t="s">
        <v>129</v>
      </c>
      <c r="B342" t="s">
        <v>103</v>
      </c>
      <c r="C342" s="1">
        <v>50</v>
      </c>
    </row>
    <row r="343" spans="1:3" x14ac:dyDescent="0.2">
      <c r="A343" t="s">
        <v>130</v>
      </c>
      <c r="B343" t="s">
        <v>103</v>
      </c>
      <c r="C343" s="1">
        <v>50</v>
      </c>
    </row>
    <row r="344" spans="1:3" x14ac:dyDescent="0.2">
      <c r="A344" t="s">
        <v>131</v>
      </c>
      <c r="B344" t="s">
        <v>103</v>
      </c>
      <c r="C344" s="1">
        <v>50</v>
      </c>
    </row>
    <row r="345" spans="1:3" x14ac:dyDescent="0.2">
      <c r="A345" t="s">
        <v>132</v>
      </c>
      <c r="B345" t="s">
        <v>103</v>
      </c>
      <c r="C345" s="1">
        <v>50</v>
      </c>
    </row>
    <row r="346" spans="1:3" x14ac:dyDescent="0.2">
      <c r="A346" t="s">
        <v>134</v>
      </c>
      <c r="B346" t="s">
        <v>103</v>
      </c>
      <c r="C346" s="1">
        <v>50</v>
      </c>
    </row>
    <row r="347" spans="1:3" x14ac:dyDescent="0.2">
      <c r="A347" t="s">
        <v>136</v>
      </c>
      <c r="B347" t="s">
        <v>103</v>
      </c>
      <c r="C347" s="1">
        <v>50</v>
      </c>
    </row>
    <row r="348" spans="1:3" x14ac:dyDescent="0.2">
      <c r="A348" t="s">
        <v>138</v>
      </c>
      <c r="B348" t="s">
        <v>103</v>
      </c>
      <c r="C348" s="1">
        <v>50</v>
      </c>
    </row>
    <row r="349" spans="1:3" x14ac:dyDescent="0.2">
      <c r="A349" t="s">
        <v>140</v>
      </c>
      <c r="B349" t="s">
        <v>103</v>
      </c>
      <c r="C349" s="1">
        <v>50</v>
      </c>
    </row>
    <row r="350" spans="1:3" x14ac:dyDescent="0.2">
      <c r="A350" t="s">
        <v>142</v>
      </c>
      <c r="B350" t="s">
        <v>103</v>
      </c>
      <c r="C350" s="1">
        <v>50</v>
      </c>
    </row>
    <row r="351" spans="1:3" x14ac:dyDescent="0.2">
      <c r="A351" t="s">
        <v>144</v>
      </c>
      <c r="B351" t="s">
        <v>103</v>
      </c>
      <c r="C351" s="1">
        <v>50</v>
      </c>
    </row>
    <row r="352" spans="1:3" x14ac:dyDescent="0.2">
      <c r="A352" t="s">
        <v>145</v>
      </c>
      <c r="B352" t="s">
        <v>103</v>
      </c>
      <c r="C352" s="1">
        <v>50</v>
      </c>
    </row>
    <row r="353" spans="1:3" x14ac:dyDescent="0.2">
      <c r="A353" t="s">
        <v>147</v>
      </c>
      <c r="B353" t="s">
        <v>103</v>
      </c>
      <c r="C353" s="1">
        <v>50</v>
      </c>
    </row>
    <row r="354" spans="1:3" x14ac:dyDescent="0.2">
      <c r="A354" t="s">
        <v>149</v>
      </c>
      <c r="B354" t="s">
        <v>103</v>
      </c>
      <c r="C354" s="1">
        <v>50</v>
      </c>
    </row>
    <row r="355" spans="1:3" x14ac:dyDescent="0.2">
      <c r="A355" t="s">
        <v>231</v>
      </c>
      <c r="B355" t="s">
        <v>232</v>
      </c>
      <c r="C355" s="1">
        <v>50</v>
      </c>
    </row>
    <row r="356" spans="1:3" x14ac:dyDescent="0.2">
      <c r="A356" t="s">
        <v>234</v>
      </c>
      <c r="B356" t="s">
        <v>232</v>
      </c>
      <c r="C356" s="1">
        <v>50</v>
      </c>
    </row>
    <row r="357" spans="1:3" x14ac:dyDescent="0.2">
      <c r="A357" t="s">
        <v>236</v>
      </c>
      <c r="B357" t="s">
        <v>232</v>
      </c>
      <c r="C357" s="1">
        <v>50</v>
      </c>
    </row>
    <row r="358" spans="1:3" x14ac:dyDescent="0.2">
      <c r="A358" t="s">
        <v>238</v>
      </c>
      <c r="B358" t="s">
        <v>232</v>
      </c>
      <c r="C358" s="1">
        <v>50</v>
      </c>
    </row>
    <row r="359" spans="1:3" x14ac:dyDescent="0.2">
      <c r="A359" t="s">
        <v>240</v>
      </c>
      <c r="B359" t="s">
        <v>232</v>
      </c>
      <c r="C359" s="1">
        <v>50</v>
      </c>
    </row>
    <row r="360" spans="1:3" x14ac:dyDescent="0.2">
      <c r="A360" t="s">
        <v>242</v>
      </c>
      <c r="B360" t="s">
        <v>232</v>
      </c>
      <c r="C360" s="1">
        <v>50</v>
      </c>
    </row>
    <row r="361" spans="1:3" x14ac:dyDescent="0.2">
      <c r="A361" t="s">
        <v>244</v>
      </c>
      <c r="B361" t="s">
        <v>232</v>
      </c>
      <c r="C361" s="1">
        <v>50</v>
      </c>
    </row>
    <row r="362" spans="1:3" x14ac:dyDescent="0.2">
      <c r="A362" t="s">
        <v>246</v>
      </c>
      <c r="B362" t="s">
        <v>232</v>
      </c>
      <c r="C362" s="1">
        <v>50</v>
      </c>
    </row>
    <row r="363" spans="1:3" x14ac:dyDescent="0.2">
      <c r="A363" t="s">
        <v>247</v>
      </c>
      <c r="B363" t="s">
        <v>232</v>
      </c>
      <c r="C363" s="1">
        <v>50</v>
      </c>
    </row>
    <row r="364" spans="1:3" x14ac:dyDescent="0.2">
      <c r="A364" t="s">
        <v>249</v>
      </c>
      <c r="B364" t="s">
        <v>232</v>
      </c>
      <c r="C364" s="1">
        <v>50</v>
      </c>
    </row>
    <row r="365" spans="1:3" x14ac:dyDescent="0.2">
      <c r="A365" t="s">
        <v>251</v>
      </c>
      <c r="B365" t="s">
        <v>232</v>
      </c>
      <c r="C365" s="1">
        <v>50</v>
      </c>
    </row>
    <row r="366" spans="1:3" x14ac:dyDescent="0.2">
      <c r="A366" t="s">
        <v>253</v>
      </c>
      <c r="B366" t="s">
        <v>232</v>
      </c>
      <c r="C366" s="1">
        <v>50</v>
      </c>
    </row>
    <row r="367" spans="1:3" x14ac:dyDescent="0.2">
      <c r="A367" t="s">
        <v>255</v>
      </c>
      <c r="B367" t="s">
        <v>232</v>
      </c>
      <c r="C367" s="1">
        <v>50</v>
      </c>
    </row>
    <row r="368" spans="1:3" x14ac:dyDescent="0.2">
      <c r="A368" t="s">
        <v>256</v>
      </c>
      <c r="B368" t="s">
        <v>232</v>
      </c>
      <c r="C368" s="1">
        <v>50</v>
      </c>
    </row>
    <row r="369" spans="1:3" x14ac:dyDescent="0.2">
      <c r="A369" t="s">
        <v>259</v>
      </c>
      <c r="B369" t="s">
        <v>232</v>
      </c>
      <c r="C369" s="1">
        <v>50</v>
      </c>
    </row>
    <row r="370" spans="1:3" x14ac:dyDescent="0.2">
      <c r="A370" t="s">
        <v>261</v>
      </c>
      <c r="B370" t="s">
        <v>232</v>
      </c>
      <c r="C370" s="1">
        <v>50</v>
      </c>
    </row>
    <row r="371" spans="1:3" x14ac:dyDescent="0.2">
      <c r="A371" t="s">
        <v>263</v>
      </c>
      <c r="B371" t="s">
        <v>232</v>
      </c>
      <c r="C371" s="1">
        <v>50</v>
      </c>
    </row>
    <row r="372" spans="1:3" x14ac:dyDescent="0.2">
      <c r="A372" t="s">
        <v>265</v>
      </c>
      <c r="B372" t="s">
        <v>232</v>
      </c>
      <c r="C372" s="1">
        <v>50</v>
      </c>
    </row>
    <row r="373" spans="1:3" x14ac:dyDescent="0.2">
      <c r="A373" t="s">
        <v>267</v>
      </c>
      <c r="B373" t="s">
        <v>232</v>
      </c>
      <c r="C373" s="1">
        <v>50</v>
      </c>
    </row>
    <row r="374" spans="1:3" x14ac:dyDescent="0.2">
      <c r="A374" t="s">
        <v>269</v>
      </c>
      <c r="B374" t="s">
        <v>232</v>
      </c>
      <c r="C374" s="1">
        <v>50</v>
      </c>
    </row>
    <row r="375" spans="1:3" x14ac:dyDescent="0.2">
      <c r="A375" t="s">
        <v>271</v>
      </c>
      <c r="B375" t="s">
        <v>232</v>
      </c>
      <c r="C375" s="1">
        <v>50</v>
      </c>
    </row>
    <row r="376" spans="1:3" x14ac:dyDescent="0.2">
      <c r="A376" t="s">
        <v>272</v>
      </c>
      <c r="B376" t="s">
        <v>232</v>
      </c>
      <c r="C376" s="1">
        <v>50</v>
      </c>
    </row>
    <row r="377" spans="1:3" x14ac:dyDescent="0.2">
      <c r="A377" t="s">
        <v>274</v>
      </c>
      <c r="B377" t="s">
        <v>232</v>
      </c>
      <c r="C377" s="1">
        <v>50</v>
      </c>
    </row>
    <row r="378" spans="1:3" x14ac:dyDescent="0.2">
      <c r="A378" t="s">
        <v>275</v>
      </c>
      <c r="B378" t="s">
        <v>232</v>
      </c>
      <c r="C378" s="1">
        <v>50</v>
      </c>
    </row>
    <row r="379" spans="1:3" x14ac:dyDescent="0.2">
      <c r="A379" t="s">
        <v>276</v>
      </c>
      <c r="B379" t="s">
        <v>232</v>
      </c>
      <c r="C379" s="1">
        <v>50</v>
      </c>
    </row>
    <row r="380" spans="1:3" x14ac:dyDescent="0.2">
      <c r="A380" t="s">
        <v>278</v>
      </c>
      <c r="B380" t="s">
        <v>232</v>
      </c>
      <c r="C380" s="1">
        <v>50</v>
      </c>
    </row>
    <row r="381" spans="1:3" x14ac:dyDescent="0.2">
      <c r="A381" t="s">
        <v>280</v>
      </c>
      <c r="B381" t="s">
        <v>232</v>
      </c>
      <c r="C381" s="1">
        <v>50</v>
      </c>
    </row>
    <row r="382" spans="1:3" x14ac:dyDescent="0.2">
      <c r="A382" t="s">
        <v>283</v>
      </c>
      <c r="B382" t="s">
        <v>282</v>
      </c>
      <c r="C382" s="1">
        <v>50</v>
      </c>
    </row>
    <row r="383" spans="1:3" x14ac:dyDescent="0.2">
      <c r="A383" t="s">
        <v>284</v>
      </c>
      <c r="B383" t="s">
        <v>282</v>
      </c>
      <c r="C383" s="1">
        <v>50</v>
      </c>
    </row>
    <row r="384" spans="1:3" x14ac:dyDescent="0.2">
      <c r="A384" t="s">
        <v>286</v>
      </c>
      <c r="B384" t="s">
        <v>282</v>
      </c>
      <c r="C384" s="1">
        <v>50</v>
      </c>
    </row>
    <row r="385" spans="1:3" x14ac:dyDescent="0.2">
      <c r="A385" t="s">
        <v>293</v>
      </c>
      <c r="B385" t="s">
        <v>232</v>
      </c>
      <c r="C385" s="1">
        <v>50</v>
      </c>
    </row>
    <row r="386" spans="1:3" x14ac:dyDescent="0.2">
      <c r="A386" t="s">
        <v>465</v>
      </c>
      <c r="B386" t="s">
        <v>232</v>
      </c>
      <c r="C386" s="1">
        <v>50</v>
      </c>
    </row>
    <row r="387" spans="1:3" x14ac:dyDescent="0.2">
      <c r="A387" t="s">
        <v>467</v>
      </c>
      <c r="B387" t="s">
        <v>232</v>
      </c>
      <c r="C387" s="1">
        <v>50</v>
      </c>
    </row>
    <row r="388" spans="1:3" x14ac:dyDescent="0.2">
      <c r="A388" t="s">
        <v>289</v>
      </c>
      <c r="B388" t="s">
        <v>288</v>
      </c>
      <c r="C388" s="1">
        <v>50</v>
      </c>
    </row>
    <row r="389" spans="1:3" x14ac:dyDescent="0.2">
      <c r="A389" t="s">
        <v>291</v>
      </c>
      <c r="B389" t="s">
        <v>288</v>
      </c>
      <c r="C389" s="1">
        <v>50</v>
      </c>
    </row>
    <row r="390" spans="1:3" x14ac:dyDescent="0.2">
      <c r="A390" t="s">
        <v>296</v>
      </c>
      <c r="B390" t="s">
        <v>294</v>
      </c>
      <c r="C390" s="1">
        <v>50</v>
      </c>
    </row>
    <row r="391" spans="1:3" x14ac:dyDescent="0.2">
      <c r="A391" t="s">
        <v>298</v>
      </c>
      <c r="B391" t="s">
        <v>294</v>
      </c>
      <c r="C391" s="1">
        <v>50</v>
      </c>
    </row>
    <row r="392" spans="1:3" x14ac:dyDescent="0.2">
      <c r="A392" t="s">
        <v>300</v>
      </c>
      <c r="B392" t="s">
        <v>294</v>
      </c>
      <c r="C392" s="1">
        <v>50</v>
      </c>
    </row>
    <row r="393" spans="1:3" x14ac:dyDescent="0.2">
      <c r="A393" t="s">
        <v>302</v>
      </c>
      <c r="B393" t="s">
        <v>294</v>
      </c>
      <c r="C393" s="1">
        <v>50</v>
      </c>
    </row>
    <row r="394" spans="1:3" x14ac:dyDescent="0.2">
      <c r="A394" t="s">
        <v>304</v>
      </c>
      <c r="B394" t="s">
        <v>294</v>
      </c>
      <c r="C394" s="1">
        <v>50</v>
      </c>
    </row>
    <row r="395" spans="1:3" x14ac:dyDescent="0.2">
      <c r="A395" t="s">
        <v>305</v>
      </c>
      <c r="B395" t="s">
        <v>294</v>
      </c>
      <c r="C395" s="1">
        <v>50</v>
      </c>
    </row>
    <row r="396" spans="1:3" x14ac:dyDescent="0.2">
      <c r="A396" t="s">
        <v>307</v>
      </c>
      <c r="B396" t="s">
        <v>294</v>
      </c>
      <c r="C396" s="1">
        <v>50</v>
      </c>
    </row>
    <row r="397" spans="1:3" x14ac:dyDescent="0.2">
      <c r="A397" t="s">
        <v>308</v>
      </c>
      <c r="B397" t="s">
        <v>294</v>
      </c>
      <c r="C397" s="1">
        <v>50</v>
      </c>
    </row>
    <row r="398" spans="1:3" x14ac:dyDescent="0.2">
      <c r="A398" t="s">
        <v>310</v>
      </c>
      <c r="B398" t="s">
        <v>294</v>
      </c>
      <c r="C398" s="1">
        <v>50</v>
      </c>
    </row>
    <row r="399" spans="1:3" x14ac:dyDescent="0.2">
      <c r="A399" t="s">
        <v>311</v>
      </c>
      <c r="B399" t="s">
        <v>294</v>
      </c>
      <c r="C399" s="1">
        <v>50</v>
      </c>
    </row>
    <row r="400" spans="1:3" x14ac:dyDescent="0.2">
      <c r="A400" t="s">
        <v>313</v>
      </c>
      <c r="B400" t="s">
        <v>294</v>
      </c>
      <c r="C400" s="1">
        <v>50</v>
      </c>
    </row>
    <row r="401" spans="1:3" x14ac:dyDescent="0.2">
      <c r="A401" t="s">
        <v>315</v>
      </c>
      <c r="B401" t="s">
        <v>294</v>
      </c>
      <c r="C401" s="1">
        <v>50</v>
      </c>
    </row>
    <row r="402" spans="1:3" x14ac:dyDescent="0.2">
      <c r="A402" t="s">
        <v>317</v>
      </c>
      <c r="B402" t="s">
        <v>294</v>
      </c>
      <c r="C402" s="1">
        <v>50</v>
      </c>
    </row>
    <row r="403" spans="1:3" x14ac:dyDescent="0.2">
      <c r="A403" t="s">
        <v>319</v>
      </c>
      <c r="B403" t="s">
        <v>294</v>
      </c>
      <c r="C403" s="1">
        <v>50</v>
      </c>
    </row>
    <row r="404" spans="1:3" x14ac:dyDescent="0.2">
      <c r="A404" t="s">
        <v>320</v>
      </c>
      <c r="B404" t="s">
        <v>321</v>
      </c>
      <c r="C404" s="1">
        <v>50</v>
      </c>
    </row>
    <row r="405" spans="1:3" x14ac:dyDescent="0.2">
      <c r="A405" t="s">
        <v>323</v>
      </c>
      <c r="B405" t="s">
        <v>321</v>
      </c>
      <c r="C405" s="1">
        <v>50</v>
      </c>
    </row>
    <row r="406" spans="1:3" x14ac:dyDescent="0.2">
      <c r="A406" t="s">
        <v>325</v>
      </c>
      <c r="B406" t="s">
        <v>321</v>
      </c>
      <c r="C406" s="1">
        <v>50</v>
      </c>
    </row>
    <row r="407" spans="1:3" x14ac:dyDescent="0.2">
      <c r="A407" t="s">
        <v>326</v>
      </c>
      <c r="B407" t="s">
        <v>321</v>
      </c>
      <c r="C407" s="1">
        <v>50</v>
      </c>
    </row>
    <row r="408" spans="1:3" x14ac:dyDescent="0.2">
      <c r="A408" t="s">
        <v>328</v>
      </c>
      <c r="B408" t="s">
        <v>321</v>
      </c>
      <c r="C408" s="1">
        <v>50</v>
      </c>
    </row>
    <row r="409" spans="1:3" x14ac:dyDescent="0.2">
      <c r="A409" t="s">
        <v>329</v>
      </c>
      <c r="B409" t="s">
        <v>321</v>
      </c>
      <c r="C409" s="1">
        <v>50</v>
      </c>
    </row>
    <row r="410" spans="1:3" x14ac:dyDescent="0.2">
      <c r="A410" t="s">
        <v>331</v>
      </c>
      <c r="B410" t="s">
        <v>321</v>
      </c>
      <c r="C410" s="1">
        <v>50</v>
      </c>
    </row>
    <row r="411" spans="1:3" x14ac:dyDescent="0.2">
      <c r="A411" t="s">
        <v>332</v>
      </c>
      <c r="B411" t="s">
        <v>321</v>
      </c>
      <c r="C411" s="1">
        <v>50</v>
      </c>
    </row>
    <row r="412" spans="1:3" x14ac:dyDescent="0.2">
      <c r="A412" t="s">
        <v>333</v>
      </c>
      <c r="B412" t="s">
        <v>321</v>
      </c>
      <c r="C412" s="1">
        <v>50</v>
      </c>
    </row>
    <row r="413" spans="1:3" x14ac:dyDescent="0.2">
      <c r="A413" t="s">
        <v>335</v>
      </c>
      <c r="B413" t="s">
        <v>321</v>
      </c>
      <c r="C413" s="1">
        <v>50</v>
      </c>
    </row>
    <row r="414" spans="1:3" x14ac:dyDescent="0.2">
      <c r="A414" t="s">
        <v>337</v>
      </c>
      <c r="B414" t="s">
        <v>321</v>
      </c>
      <c r="C414" s="1">
        <v>50</v>
      </c>
    </row>
    <row r="415" spans="1:3" x14ac:dyDescent="0.2">
      <c r="A415" t="s">
        <v>339</v>
      </c>
      <c r="B415" t="s">
        <v>321</v>
      </c>
      <c r="C415" s="1">
        <v>50</v>
      </c>
    </row>
    <row r="416" spans="1:3" x14ac:dyDescent="0.2">
      <c r="A416" t="s">
        <v>341</v>
      </c>
      <c r="B416" t="s">
        <v>321</v>
      </c>
      <c r="C416" s="1">
        <v>50</v>
      </c>
    </row>
    <row r="417" spans="1:3" x14ac:dyDescent="0.2">
      <c r="A417" t="s">
        <v>351</v>
      </c>
      <c r="B417" t="s">
        <v>352</v>
      </c>
      <c r="C417" s="1">
        <v>40</v>
      </c>
    </row>
    <row r="418" spans="1:3" x14ac:dyDescent="0.2">
      <c r="A418" t="s">
        <v>354</v>
      </c>
      <c r="B418" t="s">
        <v>352</v>
      </c>
      <c r="C418" s="1">
        <v>40</v>
      </c>
    </row>
    <row r="419" spans="1:3" x14ac:dyDescent="0.2">
      <c r="A419" t="s">
        <v>355</v>
      </c>
      <c r="B419" t="s">
        <v>352</v>
      </c>
      <c r="C419" s="1">
        <v>40</v>
      </c>
    </row>
    <row r="420" spans="1:3" x14ac:dyDescent="0.2">
      <c r="A420" t="s">
        <v>357</v>
      </c>
      <c r="B420" t="s">
        <v>352</v>
      </c>
      <c r="C420" s="1">
        <v>40</v>
      </c>
    </row>
    <row r="421" spans="1:3" x14ac:dyDescent="0.2">
      <c r="A421" t="s">
        <v>359</v>
      </c>
      <c r="B421" t="s">
        <v>352</v>
      </c>
      <c r="C421" s="1">
        <v>40</v>
      </c>
    </row>
    <row r="422" spans="1:3" x14ac:dyDescent="0.2">
      <c r="A422" t="s">
        <v>360</v>
      </c>
      <c r="B422" t="s">
        <v>352</v>
      </c>
      <c r="C422" s="1">
        <v>40</v>
      </c>
    </row>
    <row r="423" spans="1:3" x14ac:dyDescent="0.2">
      <c r="A423" t="s">
        <v>362</v>
      </c>
      <c r="B423" t="s">
        <v>352</v>
      </c>
      <c r="C423" s="1">
        <v>40</v>
      </c>
    </row>
    <row r="424" spans="1:3" x14ac:dyDescent="0.2">
      <c r="A424" t="s">
        <v>364</v>
      </c>
      <c r="B424" t="s">
        <v>352</v>
      </c>
      <c r="C424" s="1">
        <v>40</v>
      </c>
    </row>
    <row r="425" spans="1:3" x14ac:dyDescent="0.2">
      <c r="A425" t="s">
        <v>365</v>
      </c>
      <c r="B425" t="s">
        <v>352</v>
      </c>
      <c r="C425" s="1">
        <v>40</v>
      </c>
    </row>
    <row r="426" spans="1:3" x14ac:dyDescent="0.2">
      <c r="A426" t="s">
        <v>367</v>
      </c>
      <c r="B426" t="s">
        <v>352</v>
      </c>
      <c r="C426" s="1">
        <v>40</v>
      </c>
    </row>
    <row r="427" spans="1:3" x14ac:dyDescent="0.2">
      <c r="A427" t="s">
        <v>369</v>
      </c>
      <c r="B427" t="s">
        <v>352</v>
      </c>
      <c r="C427" s="1">
        <v>40</v>
      </c>
    </row>
    <row r="428" spans="1:3" x14ac:dyDescent="0.2">
      <c r="A428" t="s">
        <v>371</v>
      </c>
      <c r="B428" t="s">
        <v>352</v>
      </c>
      <c r="C428" s="1">
        <v>40</v>
      </c>
    </row>
    <row r="429" spans="1:3" x14ac:dyDescent="0.2">
      <c r="A429" t="s">
        <v>373</v>
      </c>
      <c r="B429" t="s">
        <v>352</v>
      </c>
      <c r="C429" s="1">
        <v>40</v>
      </c>
    </row>
    <row r="430" spans="1:3" x14ac:dyDescent="0.2">
      <c r="A430" t="s">
        <v>375</v>
      </c>
      <c r="B430" t="s">
        <v>352</v>
      </c>
      <c r="C430" s="1">
        <v>40</v>
      </c>
    </row>
    <row r="431" spans="1:3" x14ac:dyDescent="0.2">
      <c r="A431" t="s">
        <v>377</v>
      </c>
      <c r="B431" t="s">
        <v>352</v>
      </c>
      <c r="C431" s="1">
        <v>40</v>
      </c>
    </row>
    <row r="432" spans="1:3" x14ac:dyDescent="0.2">
      <c r="A432" t="s">
        <v>379</v>
      </c>
      <c r="B432" t="s">
        <v>352</v>
      </c>
      <c r="C432" s="1">
        <v>40</v>
      </c>
    </row>
    <row r="433" spans="1:4" x14ac:dyDescent="0.2">
      <c r="A433" t="s">
        <v>381</v>
      </c>
      <c r="B433" t="s">
        <v>352</v>
      </c>
      <c r="C433" s="1">
        <v>40</v>
      </c>
      <c r="D433"/>
    </row>
    <row r="434" spans="1:4" x14ac:dyDescent="0.2">
      <c r="A434" t="s">
        <v>476</v>
      </c>
      <c r="B434" t="s">
        <v>477</v>
      </c>
      <c r="C434" s="1">
        <v>40</v>
      </c>
      <c r="D434"/>
    </row>
    <row r="435" spans="1:4" x14ac:dyDescent="0.2">
      <c r="A435" t="s">
        <v>383</v>
      </c>
      <c r="B435" t="s">
        <v>352</v>
      </c>
      <c r="C435" s="1">
        <v>40</v>
      </c>
      <c r="D435"/>
    </row>
    <row r="436" spans="1:4" x14ac:dyDescent="0.2">
      <c r="A436" t="s">
        <v>385</v>
      </c>
      <c r="B436" t="s">
        <v>352</v>
      </c>
      <c r="C436" s="1">
        <v>40</v>
      </c>
      <c r="D436"/>
    </row>
    <row r="437" spans="1:4" x14ac:dyDescent="0.2">
      <c r="A437" t="s">
        <v>387</v>
      </c>
      <c r="B437" t="s">
        <v>352</v>
      </c>
      <c r="C437" s="1">
        <v>40</v>
      </c>
      <c r="D437"/>
    </row>
    <row r="438" spans="1:4" x14ac:dyDescent="0.2">
      <c r="A438" t="s">
        <v>389</v>
      </c>
      <c r="B438" t="s">
        <v>352</v>
      </c>
      <c r="C438" s="1">
        <v>40</v>
      </c>
      <c r="D438"/>
    </row>
    <row r="439" spans="1:4" x14ac:dyDescent="0.2">
      <c r="A439" t="s">
        <v>391</v>
      </c>
      <c r="B439" t="s">
        <v>352</v>
      </c>
      <c r="C439" s="1">
        <v>40</v>
      </c>
      <c r="D439"/>
    </row>
    <row r="440" spans="1:4" x14ac:dyDescent="0.2">
      <c r="A440" t="s">
        <v>393</v>
      </c>
      <c r="B440" t="s">
        <v>352</v>
      </c>
      <c r="C440" s="1">
        <v>40</v>
      </c>
      <c r="D440"/>
    </row>
    <row r="441" spans="1:4" x14ac:dyDescent="0.2">
      <c r="A441" t="s">
        <v>395</v>
      </c>
      <c r="B441" t="s">
        <v>352</v>
      </c>
      <c r="C441" s="1">
        <v>40</v>
      </c>
      <c r="D441"/>
    </row>
    <row r="442" spans="1:4" x14ac:dyDescent="0.2">
      <c r="A442" t="s">
        <v>397</v>
      </c>
      <c r="B442" t="s">
        <v>352</v>
      </c>
      <c r="C442" s="1">
        <v>40</v>
      </c>
      <c r="D442"/>
    </row>
    <row r="443" spans="1:4" x14ac:dyDescent="0.2">
      <c r="A443" t="s">
        <v>399</v>
      </c>
      <c r="B443" t="s">
        <v>352</v>
      </c>
      <c r="C443" s="1">
        <v>40</v>
      </c>
      <c r="D443"/>
    </row>
    <row r="444" spans="1:4" x14ac:dyDescent="0.2">
      <c r="A444" t="s">
        <v>401</v>
      </c>
      <c r="B444" t="s">
        <v>352</v>
      </c>
      <c r="C444" s="1">
        <v>40</v>
      </c>
      <c r="D444"/>
    </row>
    <row r="445" spans="1:4" x14ac:dyDescent="0.2">
      <c r="A445" t="s">
        <v>403</v>
      </c>
      <c r="B445" t="s">
        <v>352</v>
      </c>
      <c r="C445" s="1">
        <v>40</v>
      </c>
      <c r="D445"/>
    </row>
    <row r="446" spans="1:4" x14ac:dyDescent="0.2">
      <c r="A446" t="s">
        <v>404</v>
      </c>
      <c r="B446" t="s">
        <v>352</v>
      </c>
      <c r="C446" s="1">
        <v>40</v>
      </c>
      <c r="D446"/>
    </row>
    <row r="447" spans="1:4" x14ac:dyDescent="0.2">
      <c r="A447" t="s">
        <v>406</v>
      </c>
      <c r="B447" t="s">
        <v>352</v>
      </c>
      <c r="C447" s="1">
        <v>40</v>
      </c>
      <c r="D447"/>
    </row>
    <row r="448" spans="1:4" x14ac:dyDescent="0.2">
      <c r="A448" t="s">
        <v>408</v>
      </c>
      <c r="B448" t="s">
        <v>352</v>
      </c>
      <c r="C448" s="1">
        <v>40</v>
      </c>
      <c r="D448"/>
    </row>
    <row r="449" spans="1:4" x14ac:dyDescent="0.2">
      <c r="A449" t="s">
        <v>410</v>
      </c>
      <c r="B449" t="s">
        <v>352</v>
      </c>
      <c r="C449" s="1">
        <v>40</v>
      </c>
      <c r="D449"/>
    </row>
    <row r="450" spans="1:4" x14ac:dyDescent="0.2">
      <c r="A450" t="s">
        <v>412</v>
      </c>
      <c r="B450" t="s">
        <v>352</v>
      </c>
      <c r="C450" s="1">
        <v>40</v>
      </c>
      <c r="D450"/>
    </row>
    <row r="451" spans="1:4" x14ac:dyDescent="0.2">
      <c r="A451" t="s">
        <v>414</v>
      </c>
      <c r="B451" t="s">
        <v>352</v>
      </c>
      <c r="C451" s="1">
        <v>40</v>
      </c>
      <c r="D451"/>
    </row>
    <row r="452" spans="1:4" x14ac:dyDescent="0.2">
      <c r="A452" t="s">
        <v>415</v>
      </c>
      <c r="B452" t="s">
        <v>352</v>
      </c>
      <c r="C452" s="1">
        <v>40</v>
      </c>
      <c r="D452"/>
    </row>
    <row r="453" spans="1:4" x14ac:dyDescent="0.2">
      <c r="A453" t="s">
        <v>417</v>
      </c>
      <c r="B453" t="s">
        <v>352</v>
      </c>
      <c r="C453" s="1">
        <v>40</v>
      </c>
    </row>
    <row r="454" spans="1:4" x14ac:dyDescent="0.2">
      <c r="A454" t="s">
        <v>419</v>
      </c>
      <c r="B454" t="s">
        <v>352</v>
      </c>
      <c r="C454" s="1">
        <v>40</v>
      </c>
    </row>
    <row r="455" spans="1:4" x14ac:dyDescent="0.2">
      <c r="A455" t="s">
        <v>421</v>
      </c>
      <c r="B455" t="s">
        <v>352</v>
      </c>
      <c r="C455" s="1">
        <v>40</v>
      </c>
    </row>
    <row r="456" spans="1:4" x14ac:dyDescent="0.2">
      <c r="A456" t="s">
        <v>424</v>
      </c>
      <c r="B456" t="s">
        <v>425</v>
      </c>
      <c r="C456" s="1">
        <v>40</v>
      </c>
    </row>
    <row r="457" spans="1:4" x14ac:dyDescent="0.2">
      <c r="A457" t="s">
        <v>427</v>
      </c>
      <c r="B457" t="s">
        <v>425</v>
      </c>
      <c r="C457" s="1">
        <v>40</v>
      </c>
    </row>
    <row r="458" spans="1:4" x14ac:dyDescent="0.2">
      <c r="A458" t="s">
        <v>429</v>
      </c>
      <c r="B458" t="s">
        <v>425</v>
      </c>
      <c r="C458" s="1">
        <v>40</v>
      </c>
    </row>
    <row r="459" spans="1:4" x14ac:dyDescent="0.2">
      <c r="A459" t="s">
        <v>430</v>
      </c>
      <c r="B459" t="s">
        <v>425</v>
      </c>
      <c r="C459" s="1">
        <v>40</v>
      </c>
    </row>
    <row r="460" spans="1:4" x14ac:dyDescent="0.2">
      <c r="A460" t="s">
        <v>432</v>
      </c>
      <c r="B460" t="s">
        <v>425</v>
      </c>
      <c r="C460" s="1">
        <v>40</v>
      </c>
    </row>
    <row r="461" spans="1:4" x14ac:dyDescent="0.2">
      <c r="A461" t="s">
        <v>434</v>
      </c>
      <c r="B461" t="s">
        <v>425</v>
      </c>
      <c r="C461" s="1">
        <v>40</v>
      </c>
    </row>
    <row r="462" spans="1:4" x14ac:dyDescent="0.2">
      <c r="A462" t="s">
        <v>436</v>
      </c>
      <c r="B462" t="s">
        <v>425</v>
      </c>
      <c r="C462" s="1">
        <v>40</v>
      </c>
    </row>
    <row r="463" spans="1:4" x14ac:dyDescent="0.2">
      <c r="A463" t="s">
        <v>438</v>
      </c>
      <c r="B463" t="s">
        <v>425</v>
      </c>
      <c r="C463" s="1">
        <v>40</v>
      </c>
    </row>
    <row r="464" spans="1:4" x14ac:dyDescent="0.2">
      <c r="A464" t="s">
        <v>439</v>
      </c>
      <c r="B464" t="s">
        <v>425</v>
      </c>
      <c r="C464" s="1">
        <v>40</v>
      </c>
    </row>
    <row r="465" spans="1:3" x14ac:dyDescent="0.2">
      <c r="A465" t="s">
        <v>441</v>
      </c>
      <c r="B465" t="s">
        <v>425</v>
      </c>
      <c r="C465" s="1">
        <v>40</v>
      </c>
    </row>
    <row r="466" spans="1:3" x14ac:dyDescent="0.2">
      <c r="A466" t="s">
        <v>443</v>
      </c>
      <c r="B466" t="s">
        <v>425</v>
      </c>
      <c r="C466" s="1">
        <v>40</v>
      </c>
    </row>
    <row r="467" spans="1:3" x14ac:dyDescent="0.2">
      <c r="A467" t="s">
        <v>444</v>
      </c>
      <c r="B467" t="s">
        <v>425</v>
      </c>
      <c r="C467" s="1">
        <v>40</v>
      </c>
    </row>
    <row r="468" spans="1:3" x14ac:dyDescent="0.2">
      <c r="A468" t="s">
        <v>446</v>
      </c>
      <c r="B468" t="s">
        <v>425</v>
      </c>
      <c r="C468" s="1">
        <v>40</v>
      </c>
    </row>
    <row r="469" spans="1:3" x14ac:dyDescent="0.2">
      <c r="A469" t="s">
        <v>448</v>
      </c>
      <c r="B469" t="s">
        <v>425</v>
      </c>
      <c r="C469" s="1">
        <v>40</v>
      </c>
    </row>
    <row r="470" spans="1:3" x14ac:dyDescent="0.2">
      <c r="A470" t="s">
        <v>449</v>
      </c>
      <c r="B470" t="s">
        <v>425</v>
      </c>
      <c r="C470" s="1">
        <v>40</v>
      </c>
    </row>
    <row r="471" spans="1:3" x14ac:dyDescent="0.2">
      <c r="A471" t="s">
        <v>451</v>
      </c>
      <c r="B471" t="s">
        <v>425</v>
      </c>
      <c r="C471" s="1">
        <v>40</v>
      </c>
    </row>
    <row r="472" spans="1:3" x14ac:dyDescent="0.2">
      <c r="A472" t="s">
        <v>453</v>
      </c>
      <c r="B472" t="s">
        <v>425</v>
      </c>
      <c r="C472" s="1">
        <v>40</v>
      </c>
    </row>
    <row r="473" spans="1:3" x14ac:dyDescent="0.2">
      <c r="A473" t="s">
        <v>455</v>
      </c>
      <c r="B473" t="s">
        <v>425</v>
      </c>
      <c r="C473" s="1">
        <v>40</v>
      </c>
    </row>
    <row r="474" spans="1:3" x14ac:dyDescent="0.2">
      <c r="A474" t="s">
        <v>457</v>
      </c>
      <c r="B474" t="s">
        <v>425</v>
      </c>
      <c r="C474" s="1">
        <v>40</v>
      </c>
    </row>
    <row r="475" spans="1:3" x14ac:dyDescent="0.2">
      <c r="A475" t="s">
        <v>459</v>
      </c>
      <c r="B475" t="s">
        <v>425</v>
      </c>
      <c r="C475" s="1">
        <v>40</v>
      </c>
    </row>
    <row r="476" spans="1:3" x14ac:dyDescent="0.2">
      <c r="A476" t="s">
        <v>461</v>
      </c>
      <c r="B476" t="s">
        <v>425</v>
      </c>
      <c r="C476" s="1">
        <v>40</v>
      </c>
    </row>
    <row r="477" spans="1:3" x14ac:dyDescent="0.2">
      <c r="A477" t="str">
        <f>("56-21315")</f>
        <v>56-21315</v>
      </c>
      <c r="B477" t="s">
        <v>423</v>
      </c>
      <c r="C477" s="1">
        <v>40</v>
      </c>
    </row>
    <row r="478" spans="1:3" x14ac:dyDescent="0.2">
      <c r="A478" t="str">
        <f>("56-21335")</f>
        <v>56-21335</v>
      </c>
      <c r="B478" t="s">
        <v>423</v>
      </c>
      <c r="C478" s="1">
        <v>40</v>
      </c>
    </row>
    <row r="479" spans="1:3" x14ac:dyDescent="0.2">
      <c r="A479" t="str">
        <f>("56-22775")</f>
        <v>56-22775</v>
      </c>
      <c r="B479" t="s">
        <v>423</v>
      </c>
      <c r="C479" s="1">
        <v>40</v>
      </c>
    </row>
    <row r="480" spans="1:3" x14ac:dyDescent="0.2">
      <c r="A480" t="str">
        <f>("56-22785")</f>
        <v>56-22785</v>
      </c>
      <c r="B480" t="s">
        <v>423</v>
      </c>
      <c r="C480" s="1">
        <v>40</v>
      </c>
    </row>
    <row r="481" spans="1:3" x14ac:dyDescent="0.2">
      <c r="A481" t="str">
        <f>("56-23255")</f>
        <v>56-23255</v>
      </c>
      <c r="B481" t="s">
        <v>423</v>
      </c>
      <c r="C481" s="1">
        <v>40</v>
      </c>
    </row>
    <row r="482" spans="1:3" x14ac:dyDescent="0.2">
      <c r="A482" t="str">
        <f>("56-23295")</f>
        <v>56-23295</v>
      </c>
      <c r="B482" t="s">
        <v>423</v>
      </c>
      <c r="C482" s="1">
        <v>40</v>
      </c>
    </row>
    <row r="483" spans="1:3" x14ac:dyDescent="0.2">
      <c r="A483" t="str">
        <f>("56-23315")</f>
        <v>56-23315</v>
      </c>
      <c r="B483" t="s">
        <v>423</v>
      </c>
      <c r="C483" s="1">
        <v>40</v>
      </c>
    </row>
    <row r="484" spans="1:3" x14ac:dyDescent="0.2">
      <c r="A484" t="str">
        <f>("56-23525")</f>
        <v>56-23525</v>
      </c>
      <c r="B484" t="s">
        <v>423</v>
      </c>
      <c r="C484" s="1">
        <v>40</v>
      </c>
    </row>
    <row r="485" spans="1:3" x14ac:dyDescent="0.2">
      <c r="A485" t="str">
        <f>("56-23555")</f>
        <v>56-23555</v>
      </c>
      <c r="B485" t="s">
        <v>423</v>
      </c>
      <c r="C485" s="1">
        <v>40</v>
      </c>
    </row>
    <row r="486" spans="1:3" x14ac:dyDescent="0.2">
      <c r="A486" t="str">
        <f>("56-23565")</f>
        <v>56-23565</v>
      </c>
      <c r="B486" t="s">
        <v>423</v>
      </c>
      <c r="C486" s="1">
        <v>40</v>
      </c>
    </row>
    <row r="487" spans="1:3" x14ac:dyDescent="0.2">
      <c r="A487" t="str">
        <f>("56-23715")</f>
        <v>56-23715</v>
      </c>
      <c r="B487" t="s">
        <v>423</v>
      </c>
      <c r="C487" s="1">
        <v>40</v>
      </c>
    </row>
    <row r="488" spans="1:3" x14ac:dyDescent="0.2">
      <c r="A488" t="str">
        <f>("56-23725")</f>
        <v>56-23725</v>
      </c>
      <c r="B488" t="s">
        <v>423</v>
      </c>
      <c r="C488" s="1">
        <v>40</v>
      </c>
    </row>
    <row r="489" spans="1:3" x14ac:dyDescent="0.2">
      <c r="A489" t="str">
        <f>("56-23795")</f>
        <v>56-23795</v>
      </c>
      <c r="B489" t="s">
        <v>423</v>
      </c>
      <c r="C489" s="1">
        <v>40</v>
      </c>
    </row>
    <row r="490" spans="1:3" x14ac:dyDescent="0.2">
      <c r="A490" t="str">
        <f>("56-23935")</f>
        <v>56-23935</v>
      </c>
      <c r="B490" t="s">
        <v>423</v>
      </c>
      <c r="C490" s="1">
        <v>40</v>
      </c>
    </row>
    <row r="491" spans="1:3" x14ac:dyDescent="0.2">
      <c r="A491" t="str">
        <f>("56-23945")</f>
        <v>56-23945</v>
      </c>
      <c r="B491" t="s">
        <v>423</v>
      </c>
      <c r="C491" s="1">
        <v>40</v>
      </c>
    </row>
    <row r="492" spans="1:3" x14ac:dyDescent="0.2">
      <c r="A492" t="str">
        <f>("56-24015")</f>
        <v>56-24015</v>
      </c>
      <c r="B492" t="s">
        <v>423</v>
      </c>
      <c r="C492" s="1">
        <v>40</v>
      </c>
    </row>
    <row r="493" spans="1:3" x14ac:dyDescent="0.2">
      <c r="A493" t="str">
        <f>("56-24025")</f>
        <v>56-24025</v>
      </c>
      <c r="B493" t="s">
        <v>423</v>
      </c>
      <c r="C493" s="1">
        <v>40</v>
      </c>
    </row>
    <row r="494" spans="1:3" x14ac:dyDescent="0.2">
      <c r="A494" t="str">
        <f>("56-24055")</f>
        <v>56-24055</v>
      </c>
      <c r="B494" t="s">
        <v>423</v>
      </c>
      <c r="C494" s="1">
        <v>40</v>
      </c>
    </row>
    <row r="495" spans="1:3" x14ac:dyDescent="0.2">
      <c r="A495" t="str">
        <f>("56-24075")</f>
        <v>56-24075</v>
      </c>
      <c r="B495" t="s">
        <v>423</v>
      </c>
      <c r="C495" s="1">
        <v>40</v>
      </c>
    </row>
    <row r="496" spans="1:3" x14ac:dyDescent="0.2">
      <c r="A496" t="str">
        <f>("56-24085")</f>
        <v>56-24085</v>
      </c>
      <c r="B496" t="s">
        <v>423</v>
      </c>
      <c r="C496" s="1">
        <v>40</v>
      </c>
    </row>
    <row r="497" spans="1:3" x14ac:dyDescent="0.2">
      <c r="A497" t="str">
        <f>("56-24095")</f>
        <v>56-24095</v>
      </c>
      <c r="B497" t="s">
        <v>423</v>
      </c>
      <c r="C497" s="1">
        <v>40</v>
      </c>
    </row>
    <row r="498" spans="1:3" x14ac:dyDescent="0.2">
      <c r="A498" t="str">
        <f>("56-24125")</f>
        <v>56-24125</v>
      </c>
      <c r="B498" t="s">
        <v>423</v>
      </c>
      <c r="C498" s="1">
        <v>40</v>
      </c>
    </row>
    <row r="499" spans="1:3" x14ac:dyDescent="0.2">
      <c r="A499" t="str">
        <f>("56-24135")</f>
        <v>56-24135</v>
      </c>
      <c r="B499" t="s">
        <v>423</v>
      </c>
      <c r="C499" s="1">
        <v>40</v>
      </c>
    </row>
    <row r="500" spans="1:3" x14ac:dyDescent="0.2">
      <c r="A500" t="str">
        <f>("56-24145")</f>
        <v>56-24145</v>
      </c>
      <c r="B500" t="s">
        <v>423</v>
      </c>
      <c r="C500" s="1">
        <v>40</v>
      </c>
    </row>
    <row r="501" spans="1:3" x14ac:dyDescent="0.2">
      <c r="A501" t="str">
        <f>("56-24155")</f>
        <v>56-24155</v>
      </c>
      <c r="B501" t="s">
        <v>423</v>
      </c>
      <c r="C501" s="1">
        <v>40</v>
      </c>
    </row>
    <row r="502" spans="1:3" x14ac:dyDescent="0.2">
      <c r="A502" t="str">
        <f>("56-24165")</f>
        <v>56-24165</v>
      </c>
      <c r="B502" t="s">
        <v>423</v>
      </c>
      <c r="C502" s="1">
        <v>40</v>
      </c>
    </row>
    <row r="503" spans="1:3" x14ac:dyDescent="0.2">
      <c r="A503" t="str">
        <f>("56-26095")</f>
        <v>56-26095</v>
      </c>
      <c r="B503" t="s">
        <v>423</v>
      </c>
      <c r="C503" s="1">
        <v>40</v>
      </c>
    </row>
    <row r="504" spans="1:3" x14ac:dyDescent="0.2">
      <c r="A504" t="s">
        <v>216</v>
      </c>
      <c r="B504" t="s">
        <v>217</v>
      </c>
      <c r="C504" s="1">
        <v>40</v>
      </c>
    </row>
    <row r="505" spans="1:3" x14ac:dyDescent="0.2">
      <c r="A505" t="s">
        <v>218</v>
      </c>
      <c r="B505" t="s">
        <v>217</v>
      </c>
      <c r="C505" s="1">
        <v>40</v>
      </c>
    </row>
    <row r="506" spans="1:3" x14ac:dyDescent="0.2">
      <c r="A506" t="s">
        <v>219</v>
      </c>
      <c r="B506" t="s">
        <v>217</v>
      </c>
      <c r="C506" s="1">
        <v>40</v>
      </c>
    </row>
    <row r="507" spans="1:3" x14ac:dyDescent="0.2">
      <c r="A507" t="s">
        <v>220</v>
      </c>
      <c r="B507" t="s">
        <v>217</v>
      </c>
      <c r="C507" s="1">
        <v>40</v>
      </c>
    </row>
    <row r="508" spans="1:3" x14ac:dyDescent="0.2">
      <c r="A508" t="s">
        <v>221</v>
      </c>
      <c r="B508" t="s">
        <v>217</v>
      </c>
      <c r="C508" s="1">
        <v>40</v>
      </c>
    </row>
    <row r="509" spans="1:3" x14ac:dyDescent="0.2">
      <c r="A509" t="s">
        <v>222</v>
      </c>
      <c r="B509" t="s">
        <v>217</v>
      </c>
      <c r="C509" s="1">
        <v>40</v>
      </c>
    </row>
    <row r="510" spans="1:3" x14ac:dyDescent="0.2">
      <c r="A510" t="s">
        <v>223</v>
      </c>
      <c r="B510" t="s">
        <v>217</v>
      </c>
      <c r="C510" s="1">
        <v>40</v>
      </c>
    </row>
    <row r="511" spans="1:3" x14ac:dyDescent="0.2">
      <c r="A511" t="s">
        <v>224</v>
      </c>
      <c r="B511" t="s">
        <v>217</v>
      </c>
      <c r="C511" s="1">
        <v>40</v>
      </c>
    </row>
    <row r="512" spans="1:3" x14ac:dyDescent="0.2">
      <c r="A512" t="s">
        <v>225</v>
      </c>
      <c r="B512" t="s">
        <v>217</v>
      </c>
      <c r="C512" s="1">
        <v>40</v>
      </c>
    </row>
    <row r="513" spans="1:3" x14ac:dyDescent="0.2">
      <c r="A513" t="s">
        <v>226</v>
      </c>
      <c r="B513" t="s">
        <v>217</v>
      </c>
      <c r="C513" s="1">
        <v>40</v>
      </c>
    </row>
    <row r="514" spans="1:3" x14ac:dyDescent="0.2">
      <c r="A514" t="s">
        <v>227</v>
      </c>
      <c r="B514" t="s">
        <v>217</v>
      </c>
      <c r="C514" s="1">
        <v>40</v>
      </c>
    </row>
    <row r="515" spans="1:3" x14ac:dyDescent="0.2">
      <c r="A515" t="s">
        <v>478</v>
      </c>
      <c r="B515" t="s">
        <v>217</v>
      </c>
      <c r="C515" s="1">
        <v>40</v>
      </c>
    </row>
    <row r="516" spans="1:3" x14ac:dyDescent="0.2">
      <c r="A516" t="s">
        <v>479</v>
      </c>
      <c r="B516" t="s">
        <v>217</v>
      </c>
      <c r="C516" s="1">
        <v>40</v>
      </c>
    </row>
    <row r="517" spans="1:3" x14ac:dyDescent="0.2">
      <c r="A517" t="s">
        <v>228</v>
      </c>
      <c r="B517" t="s">
        <v>217</v>
      </c>
      <c r="C517" s="1">
        <v>40</v>
      </c>
    </row>
    <row r="518" spans="1:3" x14ac:dyDescent="0.2">
      <c r="A518" t="s">
        <v>229</v>
      </c>
      <c r="B518" t="s">
        <v>217</v>
      </c>
      <c r="C518" s="1">
        <v>40</v>
      </c>
    </row>
    <row r="519" spans="1:3" x14ac:dyDescent="0.2">
      <c r="A519" t="s">
        <v>480</v>
      </c>
      <c r="B519" t="s">
        <v>217</v>
      </c>
      <c r="C519" s="1">
        <v>40</v>
      </c>
    </row>
    <row r="520" spans="1:3" x14ac:dyDescent="0.2">
      <c r="A520" t="s">
        <v>230</v>
      </c>
      <c r="B520" t="s">
        <v>217</v>
      </c>
      <c r="C520" s="1">
        <v>40</v>
      </c>
    </row>
    <row r="521" spans="1:3" x14ac:dyDescent="0.2">
      <c r="A521" t="str">
        <f>("20-11335")</f>
        <v>20-11335</v>
      </c>
      <c r="B521" t="s">
        <v>2</v>
      </c>
      <c r="C521" s="1">
        <v>40</v>
      </c>
    </row>
    <row r="522" spans="1:3" x14ac:dyDescent="0.2">
      <c r="A522" t="str">
        <f>("20-11685")</f>
        <v>20-11685</v>
      </c>
      <c r="B522" t="s">
        <v>2</v>
      </c>
      <c r="C522" s="1">
        <v>40</v>
      </c>
    </row>
    <row r="523" spans="1:3" x14ac:dyDescent="0.2">
      <c r="A523" t="str">
        <f>("20-11955")</f>
        <v>20-11955</v>
      </c>
      <c r="B523" t="s">
        <v>2</v>
      </c>
      <c r="C523" s="1">
        <v>40</v>
      </c>
    </row>
    <row r="524" spans="1:3" x14ac:dyDescent="0.2">
      <c r="A524" t="str">
        <f>("20-12775")</f>
        <v>20-12775</v>
      </c>
      <c r="B524" t="s">
        <v>2</v>
      </c>
      <c r="C524" s="1">
        <v>40</v>
      </c>
    </row>
    <row r="525" spans="1:3" x14ac:dyDescent="0.2">
      <c r="A525" t="str">
        <f>("20-12785")</f>
        <v>20-12785</v>
      </c>
      <c r="B525" t="s">
        <v>2</v>
      </c>
      <c r="C525" s="1">
        <v>40</v>
      </c>
    </row>
    <row r="526" spans="1:3" x14ac:dyDescent="0.2">
      <c r="A526" t="str">
        <f>("20-13245")</f>
        <v>20-13245</v>
      </c>
      <c r="B526" t="s">
        <v>2</v>
      </c>
      <c r="C526" s="1">
        <v>40</v>
      </c>
    </row>
    <row r="527" spans="1:3" x14ac:dyDescent="0.2">
      <c r="A527" t="str">
        <f>("20-13255")</f>
        <v>20-13255</v>
      </c>
      <c r="B527" t="s">
        <v>2</v>
      </c>
      <c r="C527" s="1">
        <v>40</v>
      </c>
    </row>
    <row r="528" spans="1:3" x14ac:dyDescent="0.2">
      <c r="A528" t="str">
        <f>("20-13295")</f>
        <v>20-13295</v>
      </c>
      <c r="B528" t="s">
        <v>2</v>
      </c>
      <c r="C528" s="1">
        <v>40</v>
      </c>
    </row>
    <row r="529" spans="1:3" x14ac:dyDescent="0.2">
      <c r="A529" t="str">
        <f>("20-13555")</f>
        <v>20-13555</v>
      </c>
      <c r="B529" t="s">
        <v>2</v>
      </c>
      <c r="C529" s="1">
        <v>40</v>
      </c>
    </row>
    <row r="530" spans="1:3" x14ac:dyDescent="0.2">
      <c r="A530" t="str">
        <f>("20-13565")</f>
        <v>20-13565</v>
      </c>
      <c r="B530" t="s">
        <v>2</v>
      </c>
      <c r="C530" s="1">
        <v>40</v>
      </c>
    </row>
    <row r="531" spans="1:3" x14ac:dyDescent="0.2">
      <c r="A531" t="str">
        <f>("20-13715")</f>
        <v>20-13715</v>
      </c>
      <c r="B531" t="s">
        <v>2</v>
      </c>
      <c r="C531" s="1">
        <v>40</v>
      </c>
    </row>
    <row r="532" spans="1:3" x14ac:dyDescent="0.2">
      <c r="A532" t="str">
        <f>("20-13725")</f>
        <v>20-13725</v>
      </c>
      <c r="B532" t="s">
        <v>2</v>
      </c>
      <c r="C532" s="1">
        <v>40</v>
      </c>
    </row>
    <row r="533" spans="1:3" x14ac:dyDescent="0.2">
      <c r="A533" t="str">
        <f>("20-13785")</f>
        <v>20-13785</v>
      </c>
      <c r="B533" t="s">
        <v>2</v>
      </c>
      <c r="C533" s="1">
        <v>40</v>
      </c>
    </row>
    <row r="534" spans="1:3" x14ac:dyDescent="0.2">
      <c r="A534" t="str">
        <f>("20-13795")</f>
        <v>20-13795</v>
      </c>
      <c r="B534" t="s">
        <v>2</v>
      </c>
      <c r="C534" s="1">
        <v>40</v>
      </c>
    </row>
    <row r="535" spans="1:3" x14ac:dyDescent="0.2">
      <c r="A535" t="str">
        <f>("20-13835")</f>
        <v>20-13835</v>
      </c>
      <c r="B535" t="s">
        <v>2</v>
      </c>
      <c r="C535" s="1">
        <v>40</v>
      </c>
    </row>
    <row r="536" spans="1:3" x14ac:dyDescent="0.2">
      <c r="A536" t="str">
        <f>("20-13935")</f>
        <v>20-13935</v>
      </c>
      <c r="B536" t="s">
        <v>2</v>
      </c>
      <c r="C536" s="1">
        <v>40</v>
      </c>
    </row>
    <row r="537" spans="1:3" x14ac:dyDescent="0.2">
      <c r="A537" t="str">
        <f>("20-13945")</f>
        <v>20-13945</v>
      </c>
      <c r="B537" t="s">
        <v>2</v>
      </c>
      <c r="C537" s="1">
        <v>40</v>
      </c>
    </row>
    <row r="538" spans="1:3" x14ac:dyDescent="0.2">
      <c r="A538" t="str">
        <f>("20-14015")</f>
        <v>20-14015</v>
      </c>
      <c r="B538" t="s">
        <v>2</v>
      </c>
      <c r="C538" s="1">
        <v>40</v>
      </c>
    </row>
    <row r="539" spans="1:3" x14ac:dyDescent="0.2">
      <c r="A539" t="str">
        <f>("20-14065")</f>
        <v>20-14065</v>
      </c>
      <c r="B539" t="s">
        <v>2</v>
      </c>
      <c r="C539" s="1">
        <v>40</v>
      </c>
    </row>
    <row r="540" spans="1:3" x14ac:dyDescent="0.2">
      <c r="A540" t="str">
        <f>("20-14085")</f>
        <v>20-14085</v>
      </c>
      <c r="B540" t="s">
        <v>2</v>
      </c>
      <c r="C540" s="1">
        <v>40</v>
      </c>
    </row>
    <row r="541" spans="1:3" x14ac:dyDescent="0.2">
      <c r="A541" t="str">
        <f>("20-14095")</f>
        <v>20-14095</v>
      </c>
      <c r="B541" t="s">
        <v>2</v>
      </c>
      <c r="C541" s="1">
        <v>40</v>
      </c>
    </row>
    <row r="542" spans="1:3" x14ac:dyDescent="0.2">
      <c r="A542" t="str">
        <f>("20-14125")</f>
        <v>20-14125</v>
      </c>
      <c r="B542" t="s">
        <v>2</v>
      </c>
      <c r="C542" s="1">
        <v>40</v>
      </c>
    </row>
    <row r="543" spans="1:3" x14ac:dyDescent="0.2">
      <c r="A543" t="str">
        <f>("20-14135")</f>
        <v>20-14135</v>
      </c>
      <c r="B543" t="s">
        <v>2</v>
      </c>
      <c r="C543" s="1">
        <v>40</v>
      </c>
    </row>
    <row r="544" spans="1:3" x14ac:dyDescent="0.2">
      <c r="A544" t="str">
        <f>("20-14165")</f>
        <v>20-14165</v>
      </c>
      <c r="B544" t="s">
        <v>2</v>
      </c>
      <c r="C544" s="1">
        <v>40</v>
      </c>
    </row>
    <row r="545" spans="1:3" x14ac:dyDescent="0.2">
      <c r="A545" t="str">
        <f>("20-14185")</f>
        <v>20-14185</v>
      </c>
      <c r="B545" t="s">
        <v>2</v>
      </c>
      <c r="C545" s="1">
        <v>40</v>
      </c>
    </row>
    <row r="546" spans="1:3" x14ac:dyDescent="0.2">
      <c r="A546" t="str">
        <f>("20-14195")</f>
        <v>20-14195</v>
      </c>
      <c r="B546" t="s">
        <v>2</v>
      </c>
      <c r="C546" s="1">
        <v>40</v>
      </c>
    </row>
    <row r="547" spans="1:3" x14ac:dyDescent="0.2">
      <c r="A547" t="str">
        <f>("20-14225")</f>
        <v>20-14225</v>
      </c>
      <c r="B547" t="s">
        <v>2</v>
      </c>
      <c r="C547" s="1">
        <v>40</v>
      </c>
    </row>
    <row r="548" spans="1:3" x14ac:dyDescent="0.2">
      <c r="A548" t="str">
        <f>("20-14235")</f>
        <v>20-14235</v>
      </c>
      <c r="B548" t="s">
        <v>2</v>
      </c>
      <c r="C548" s="1">
        <v>40</v>
      </c>
    </row>
    <row r="549" spans="1:3" x14ac:dyDescent="0.2">
      <c r="A549" t="str">
        <f>("27-74705")</f>
        <v>27-74705</v>
      </c>
      <c r="B549" t="s">
        <v>215</v>
      </c>
      <c r="C549" s="1">
        <v>40</v>
      </c>
    </row>
    <row r="550" spans="1:3" x14ac:dyDescent="0.2">
      <c r="A550" t="str">
        <f>("27-74715")</f>
        <v>27-74715</v>
      </c>
      <c r="B550" t="s">
        <v>215</v>
      </c>
      <c r="C550" s="1">
        <v>40</v>
      </c>
    </row>
    <row r="551" spans="1:3" x14ac:dyDescent="0.2">
      <c r="A551" t="str">
        <f>("27-74725")</f>
        <v>27-74725</v>
      </c>
      <c r="B551" t="s">
        <v>215</v>
      </c>
      <c r="C551" s="1">
        <v>40</v>
      </c>
    </row>
    <row r="552" spans="1:3" x14ac:dyDescent="0.2">
      <c r="A552" t="str">
        <f>("27-74735")</f>
        <v>27-74735</v>
      </c>
      <c r="B552" t="s">
        <v>215</v>
      </c>
      <c r="C552" s="1">
        <v>40</v>
      </c>
    </row>
    <row r="553" spans="1:3" x14ac:dyDescent="0.2">
      <c r="A553" t="str">
        <f>("27-74745")</f>
        <v>27-74745</v>
      </c>
      <c r="B553" t="s">
        <v>215</v>
      </c>
      <c r="C553" s="1">
        <v>40</v>
      </c>
    </row>
    <row r="554" spans="1:3" x14ac:dyDescent="0.2">
      <c r="A554" t="str">
        <f>("27-74755")</f>
        <v>27-74755</v>
      </c>
      <c r="B554" t="s">
        <v>215</v>
      </c>
      <c r="C554" s="1">
        <v>40</v>
      </c>
    </row>
    <row r="555" spans="1:3" x14ac:dyDescent="0.2">
      <c r="A555" t="str">
        <f>("27-74765")</f>
        <v>27-74765</v>
      </c>
      <c r="B555" t="s">
        <v>215</v>
      </c>
      <c r="C555" s="1">
        <v>40</v>
      </c>
    </row>
    <row r="556" spans="1:3" x14ac:dyDescent="0.2">
      <c r="A556" t="str">
        <f>("27-74775")</f>
        <v>27-74775</v>
      </c>
      <c r="B556" t="s">
        <v>215</v>
      </c>
      <c r="C556" s="1">
        <v>40</v>
      </c>
    </row>
    <row r="557" spans="1:3" x14ac:dyDescent="0.2">
      <c r="A557" t="str">
        <f>("27-80005")</f>
        <v>27-80005</v>
      </c>
      <c r="B557" t="s">
        <v>215</v>
      </c>
      <c r="C557" s="1">
        <v>40</v>
      </c>
    </row>
    <row r="558" spans="1:3" x14ac:dyDescent="0.2">
      <c r="A558" t="str">
        <f>("27-80015")</f>
        <v>27-80015</v>
      </c>
      <c r="B558" t="s">
        <v>215</v>
      </c>
      <c r="C558" s="1">
        <v>40</v>
      </c>
    </row>
    <row r="559" spans="1:3" x14ac:dyDescent="0.2">
      <c r="A559" t="str">
        <f>("27-80035")</f>
        <v>27-80035</v>
      </c>
      <c r="B559" t="s">
        <v>215</v>
      </c>
      <c r="C559" s="1">
        <v>40</v>
      </c>
    </row>
    <row r="560" spans="1:3" x14ac:dyDescent="0.2">
      <c r="A560" t="str">
        <f>("27-80055")</f>
        <v>27-80055</v>
      </c>
      <c r="B560" t="s">
        <v>215</v>
      </c>
      <c r="C560" s="1">
        <v>40</v>
      </c>
    </row>
    <row r="561" spans="1:3" x14ac:dyDescent="0.2">
      <c r="A561" t="str">
        <f>("27-80065")</f>
        <v>27-80065</v>
      </c>
      <c r="B561" t="s">
        <v>215</v>
      </c>
      <c r="C561" s="1">
        <v>40</v>
      </c>
    </row>
    <row r="562" spans="1:3" x14ac:dyDescent="0.2">
      <c r="A562" t="str">
        <f>("27-80075")</f>
        <v>27-80075</v>
      </c>
      <c r="B562" t="s">
        <v>215</v>
      </c>
      <c r="C562" s="1">
        <v>40</v>
      </c>
    </row>
    <row r="563" spans="1:3" x14ac:dyDescent="0.2">
      <c r="A563" t="str">
        <f>("27-80085")</f>
        <v>27-80085</v>
      </c>
      <c r="B563" t="s">
        <v>215</v>
      </c>
      <c r="C563" s="1">
        <v>40</v>
      </c>
    </row>
    <row r="564" spans="1:3" x14ac:dyDescent="0.2">
      <c r="A564" t="str">
        <f>("27-80095")</f>
        <v>27-80095</v>
      </c>
      <c r="B564" t="s">
        <v>215</v>
      </c>
      <c r="C564" s="1">
        <v>40</v>
      </c>
    </row>
    <row r="565" spans="1:3" x14ac:dyDescent="0.2">
      <c r="A565" t="str">
        <f>("27-80105")</f>
        <v>27-80105</v>
      </c>
      <c r="B565" t="s">
        <v>215</v>
      </c>
      <c r="C565" s="1">
        <v>40</v>
      </c>
    </row>
    <row r="566" spans="1:3" x14ac:dyDescent="0.2">
      <c r="A566" t="str">
        <f>("27-81005")</f>
        <v>27-81005</v>
      </c>
      <c r="B566" t="s">
        <v>215</v>
      </c>
      <c r="C566" s="1">
        <v>40</v>
      </c>
    </row>
    <row r="567" spans="1:3" x14ac:dyDescent="0.2">
      <c r="A567" t="str">
        <f>("27-81015")</f>
        <v>27-81015</v>
      </c>
      <c r="B567" t="s">
        <v>215</v>
      </c>
      <c r="C567" s="1">
        <v>40</v>
      </c>
    </row>
    <row r="568" spans="1:3" x14ac:dyDescent="0.2">
      <c r="A568" t="str">
        <f>("27-81025")</f>
        <v>27-81025</v>
      </c>
      <c r="B568" t="s">
        <v>215</v>
      </c>
      <c r="C568" s="1">
        <v>40</v>
      </c>
    </row>
    <row r="569" spans="1:3" x14ac:dyDescent="0.2">
      <c r="A569" t="s">
        <v>343</v>
      </c>
      <c r="B569" t="s">
        <v>344</v>
      </c>
      <c r="C569" s="1">
        <v>40</v>
      </c>
    </row>
    <row r="570" spans="1:3" x14ac:dyDescent="0.2">
      <c r="A570" t="s">
        <v>345</v>
      </c>
      <c r="B570" t="s">
        <v>344</v>
      </c>
      <c r="C570" s="1">
        <v>40</v>
      </c>
    </row>
    <row r="571" spans="1:3" x14ac:dyDescent="0.2">
      <c r="A571" t="s">
        <v>346</v>
      </c>
      <c r="B571" t="s">
        <v>344</v>
      </c>
      <c r="C571" s="1">
        <v>40</v>
      </c>
    </row>
    <row r="572" spans="1:3" x14ac:dyDescent="0.2">
      <c r="A572" t="s">
        <v>347</v>
      </c>
      <c r="B572" t="s">
        <v>344</v>
      </c>
      <c r="C572" s="1">
        <v>40</v>
      </c>
    </row>
    <row r="573" spans="1:3" x14ac:dyDescent="0.2">
      <c r="A573" t="s">
        <v>348</v>
      </c>
      <c r="B573" t="s">
        <v>344</v>
      </c>
      <c r="C573" s="1">
        <v>40</v>
      </c>
    </row>
    <row r="574" spans="1:3" x14ac:dyDescent="0.2">
      <c r="A574" t="str">
        <f>("42-6005")</f>
        <v>42-6005</v>
      </c>
      <c r="B574" t="s">
        <v>349</v>
      </c>
      <c r="C574" s="1">
        <v>40</v>
      </c>
    </row>
    <row r="575" spans="1:3" x14ac:dyDescent="0.2">
      <c r="A575" t="str">
        <f>("42-6015")</f>
        <v>42-6015</v>
      </c>
      <c r="B575" t="s">
        <v>349</v>
      </c>
      <c r="C575" s="1">
        <v>40</v>
      </c>
    </row>
    <row r="576" spans="1:3" x14ac:dyDescent="0.2">
      <c r="A576" t="str">
        <f>("42-6025")</f>
        <v>42-6025</v>
      </c>
      <c r="B576" t="s">
        <v>349</v>
      </c>
      <c r="C576" s="1">
        <v>40</v>
      </c>
    </row>
    <row r="577" spans="1:3" x14ac:dyDescent="0.2">
      <c r="A577" t="str">
        <f>("27-64710")</f>
        <v>27-64710</v>
      </c>
      <c r="B577" t="s">
        <v>213</v>
      </c>
      <c r="C577" s="1">
        <v>40</v>
      </c>
    </row>
    <row r="578" spans="1:3" x14ac:dyDescent="0.2">
      <c r="A578" t="str">
        <f>("27-64715")</f>
        <v>27-64715</v>
      </c>
      <c r="B578" t="s">
        <v>213</v>
      </c>
      <c r="C578" s="1">
        <v>40</v>
      </c>
    </row>
    <row r="579" spans="1:3" x14ac:dyDescent="0.2">
      <c r="A579" t="str">
        <f>("27-64720")</f>
        <v>27-64720</v>
      </c>
      <c r="B579" t="s">
        <v>213</v>
      </c>
      <c r="C579" s="1">
        <v>40</v>
      </c>
    </row>
    <row r="580" spans="1:3" x14ac:dyDescent="0.2">
      <c r="A580" t="str">
        <f>("27-64725")</f>
        <v>27-64725</v>
      </c>
      <c r="B580" t="s">
        <v>213</v>
      </c>
      <c r="C580" s="1">
        <v>40</v>
      </c>
    </row>
    <row r="581" spans="1:3" x14ac:dyDescent="0.2">
      <c r="A581" t="str">
        <f>("27-64730")</f>
        <v>27-64730</v>
      </c>
      <c r="B581" t="s">
        <v>213</v>
      </c>
      <c r="C581" s="1">
        <v>40</v>
      </c>
    </row>
    <row r="582" spans="1:3" x14ac:dyDescent="0.2">
      <c r="A582" t="str">
        <f>("27-64735")</f>
        <v>27-64735</v>
      </c>
      <c r="B582" t="s">
        <v>213</v>
      </c>
      <c r="C582" s="1">
        <v>40</v>
      </c>
    </row>
    <row r="583" spans="1:3" x14ac:dyDescent="0.2">
      <c r="A583" t="str">
        <f>("27-64740")</f>
        <v>27-64740</v>
      </c>
      <c r="B583" t="s">
        <v>213</v>
      </c>
      <c r="C583" s="1">
        <v>40</v>
      </c>
    </row>
    <row r="584" spans="1:3" x14ac:dyDescent="0.2">
      <c r="A584" t="str">
        <f>("27-64745")</f>
        <v>27-64745</v>
      </c>
      <c r="B584" t="s">
        <v>213</v>
      </c>
      <c r="C584" s="1">
        <v>40</v>
      </c>
    </row>
    <row r="585" spans="1:3" x14ac:dyDescent="0.2">
      <c r="A585" t="str">
        <f>("27-64750")</f>
        <v>27-64750</v>
      </c>
      <c r="B585" t="s">
        <v>213</v>
      </c>
      <c r="C585" s="1">
        <v>40</v>
      </c>
    </row>
    <row r="586" spans="1:3" x14ac:dyDescent="0.2">
      <c r="A586" t="str">
        <f>("27-64755")</f>
        <v>27-64755</v>
      </c>
      <c r="B586" t="s">
        <v>213</v>
      </c>
      <c r="C586" s="1">
        <v>40</v>
      </c>
    </row>
    <row r="587" spans="1:3" x14ac:dyDescent="0.2">
      <c r="A587" t="str">
        <f>("27-64760")</f>
        <v>27-64760</v>
      </c>
      <c r="B587" t="s">
        <v>213</v>
      </c>
      <c r="C587" s="1">
        <v>40</v>
      </c>
    </row>
    <row r="588" spans="1:3" x14ac:dyDescent="0.2">
      <c r="A588" t="str">
        <f>("27-64765")</f>
        <v>27-64765</v>
      </c>
      <c r="B588" t="s">
        <v>213</v>
      </c>
      <c r="C588" s="1">
        <v>40</v>
      </c>
    </row>
    <row r="589" spans="1:3" x14ac:dyDescent="0.2">
      <c r="A589" t="str">
        <f>("27-65750")</f>
        <v>27-65750</v>
      </c>
      <c r="B589" t="s">
        <v>214</v>
      </c>
      <c r="C589" s="1">
        <v>40</v>
      </c>
    </row>
    <row r="590" spans="1:3" x14ac:dyDescent="0.2">
      <c r="A590" t="str">
        <f>("27-65765")</f>
        <v>27-65765</v>
      </c>
      <c r="B590" t="s">
        <v>214</v>
      </c>
      <c r="C590" s="1">
        <v>40</v>
      </c>
    </row>
    <row r="591" spans="1:3" x14ac:dyDescent="0.2">
      <c r="A591" s="2" t="s">
        <v>193</v>
      </c>
      <c r="B591" s="2" t="s">
        <v>194</v>
      </c>
      <c r="C591" s="1">
        <v>40</v>
      </c>
    </row>
    <row r="592" spans="1:3" x14ac:dyDescent="0.2">
      <c r="A592" s="2" t="s">
        <v>195</v>
      </c>
      <c r="B592" s="2" t="s">
        <v>194</v>
      </c>
      <c r="C592" s="1">
        <v>40</v>
      </c>
    </row>
    <row r="593" spans="1:3" x14ac:dyDescent="0.2">
      <c r="A593" s="2" t="s">
        <v>196</v>
      </c>
      <c r="B593" s="2" t="s">
        <v>194</v>
      </c>
      <c r="C593" s="1">
        <v>40</v>
      </c>
    </row>
    <row r="594" spans="1:3" x14ac:dyDescent="0.2">
      <c r="A594" s="2" t="s">
        <v>197</v>
      </c>
      <c r="B594" s="2" t="s">
        <v>194</v>
      </c>
      <c r="C594" s="1">
        <v>40</v>
      </c>
    </row>
    <row r="595" spans="1:3" x14ac:dyDescent="0.2">
      <c r="A595" s="2" t="s">
        <v>198</v>
      </c>
      <c r="B595" s="2" t="s">
        <v>194</v>
      </c>
      <c r="C595" s="1">
        <v>40</v>
      </c>
    </row>
    <row r="596" spans="1:3" x14ac:dyDescent="0.2">
      <c r="A596" s="2" t="s">
        <v>199</v>
      </c>
      <c r="B596" s="2" t="s">
        <v>194</v>
      </c>
      <c r="C596" s="1">
        <v>40</v>
      </c>
    </row>
    <row r="597" spans="1:3" x14ac:dyDescent="0.2">
      <c r="A597" s="2" t="s">
        <v>200</v>
      </c>
      <c r="B597" s="2" t="s">
        <v>201</v>
      </c>
      <c r="C597" s="1">
        <v>40</v>
      </c>
    </row>
    <row r="598" spans="1:3" x14ac:dyDescent="0.2">
      <c r="A598" s="2" t="s">
        <v>202</v>
      </c>
      <c r="B598" s="2" t="s">
        <v>201</v>
      </c>
      <c r="C598" s="1">
        <v>40</v>
      </c>
    </row>
    <row r="599" spans="1:3" x14ac:dyDescent="0.2">
      <c r="A599" s="2" t="s">
        <v>203</v>
      </c>
      <c r="B599" s="2" t="s">
        <v>201</v>
      </c>
      <c r="C599" s="1">
        <v>40</v>
      </c>
    </row>
    <row r="600" spans="1:3" x14ac:dyDescent="0.2">
      <c r="A600" s="2" t="s">
        <v>204</v>
      </c>
      <c r="B600" s="2" t="s">
        <v>201</v>
      </c>
      <c r="C600" s="1">
        <v>40</v>
      </c>
    </row>
    <row r="601" spans="1:3" x14ac:dyDescent="0.2">
      <c r="A601" s="2" t="s">
        <v>205</v>
      </c>
      <c r="B601" s="2" t="s">
        <v>201</v>
      </c>
      <c r="C601" s="1">
        <v>40</v>
      </c>
    </row>
    <row r="602" spans="1:3" x14ac:dyDescent="0.2">
      <c r="A602" s="2" t="s">
        <v>206</v>
      </c>
      <c r="B602" s="2" t="s">
        <v>201</v>
      </c>
      <c r="C602" s="1">
        <v>40</v>
      </c>
    </row>
    <row r="603" spans="1:3" x14ac:dyDescent="0.2">
      <c r="A603" s="2" t="s">
        <v>207</v>
      </c>
      <c r="B603" s="2" t="s">
        <v>201</v>
      </c>
      <c r="C603" s="1">
        <v>40</v>
      </c>
    </row>
    <row r="604" spans="1:3" x14ac:dyDescent="0.2">
      <c r="A604" s="2" t="s">
        <v>208</v>
      </c>
      <c r="B604" s="2" t="s">
        <v>201</v>
      </c>
      <c r="C604" s="1">
        <v>40</v>
      </c>
    </row>
    <row r="605" spans="1:3" x14ac:dyDescent="0.2">
      <c r="A605" s="2" t="s">
        <v>209</v>
      </c>
      <c r="B605" s="2" t="s">
        <v>201</v>
      </c>
      <c r="C605" s="1">
        <v>40</v>
      </c>
    </row>
    <row r="606" spans="1:3" x14ac:dyDescent="0.2">
      <c r="A606" s="2" t="s">
        <v>210</v>
      </c>
      <c r="B606" s="2" t="s">
        <v>201</v>
      </c>
      <c r="C606" s="1">
        <v>40</v>
      </c>
    </row>
    <row r="607" spans="1:3" x14ac:dyDescent="0.2">
      <c r="A607" s="2" t="s">
        <v>211</v>
      </c>
      <c r="B607" s="2" t="s">
        <v>201</v>
      </c>
      <c r="C607" s="1">
        <v>40</v>
      </c>
    </row>
    <row r="608" spans="1:3" x14ac:dyDescent="0.2">
      <c r="A608" s="2" t="s">
        <v>212</v>
      </c>
      <c r="B608" s="2" t="s">
        <v>201</v>
      </c>
      <c r="C608" s="1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Part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Savasta</dc:creator>
  <cp:lastModifiedBy>Ozzie Lopez</cp:lastModifiedBy>
  <dcterms:created xsi:type="dcterms:W3CDTF">2025-06-05T16:44:55Z</dcterms:created>
  <dcterms:modified xsi:type="dcterms:W3CDTF">2026-06-15T23:42:35Z</dcterms:modified>
</cp:coreProperties>
</file>